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0_Luis Carro\WEB\"/>
    </mc:Choice>
  </mc:AlternateContent>
  <xr:revisionPtr revIDLastSave="0" documentId="13_ncr:1_{35FF859F-92D1-44D3-9EDF-5BCBA5E75C10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L23" i="1"/>
  <c r="K23" i="1" s="1"/>
  <c r="H23" i="1" s="1"/>
  <c r="J23" i="1"/>
  <c r="J24" i="1" l="1"/>
  <c r="H24" i="1" s="1"/>
  <c r="J22" i="1" l="1"/>
  <c r="H22" i="1" l="1"/>
  <c r="J17" i="1"/>
  <c r="H17" i="1" s="1"/>
  <c r="J16" i="1"/>
  <c r="H16" i="1" s="1"/>
  <c r="H32" i="1"/>
  <c r="H31" i="1"/>
  <c r="H30" i="1"/>
  <c r="H25" i="1" l="1"/>
  <c r="H18" i="1"/>
  <c r="H33" i="1"/>
  <c r="J29" i="1" l="1"/>
  <c r="H29" i="1" s="1"/>
  <c r="J33" i="1" l="1"/>
  <c r="J25" i="1" l="1"/>
  <c r="J15" i="1" l="1"/>
  <c r="H15" i="1" s="1"/>
  <c r="J18" i="1" l="1"/>
  <c r="H35" i="1" l="1"/>
  <c r="F11" i="1" s="1"/>
</calcChain>
</file>

<file path=xl/sharedStrings.xml><?xml version="1.0" encoding="utf-8"?>
<sst xmlns="http://schemas.openxmlformats.org/spreadsheetml/2006/main" count="47" uniqueCount="37">
  <si>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</si>
  <si>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</si>
  <si>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</si>
  <si>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</si>
  <si>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</si>
  <si>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</si>
  <si>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</si>
  <si>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</si>
  <si>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</si>
  <si>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</si>
  <si>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</si>
  <si>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</si>
  <si>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M1b</t>
  </si>
  <si>
    <t>M2</t>
  </si>
  <si>
    <t>M2a</t>
  </si>
  <si>
    <t>TOTAL AUTOBAREMO</t>
  </si>
  <si>
    <t>M3</t>
  </si>
  <si>
    <t>M3a</t>
  </si>
  <si>
    <t>M3b</t>
  </si>
  <si>
    <t>M3c</t>
  </si>
  <si>
    <t>NIF/NIE/PASAPORTE:</t>
  </si>
  <si>
    <t>Por titulación de FP de grado medio en un área administrativa, 1 punto</t>
  </si>
  <si>
    <t>Total Autobaremo</t>
  </si>
  <si>
    <t>TOTAL IDIOMAS</t>
  </si>
  <si>
    <t>TOTAL  EXPERIENCIA/CONOCIMIENTOS CIENTÍFICO-TÉCNICOS</t>
  </si>
  <si>
    <t>Título de Máster en Psicopedagogía, 5 puntos</t>
  </si>
  <si>
    <t>Otras titulaciones afines en ciencias sociales, 2 puntos</t>
  </si>
  <si>
    <t>EXPERIENCIA/CONOCIMIENTOS CIENTÍFICO-TÉCNICOS. Máximo 20 puntos</t>
  </si>
  <si>
    <t>Experiencia práctica en espacios de educación no formal e informal demostrable a través de publicaciones y contratos, 5 puntos</t>
  </si>
  <si>
    <t>CV Europass afín a las tareas a desarrollar con identificación de las competencias transversales, con un máximo de 10 puntos (1 punto por cada competencia demostrada).</t>
  </si>
  <si>
    <t>Experiencia laboral en proyectos de investigación en la Fundación General de la Universidad de Valladolid y/o en la Universidad de Valladolid (mínimo 3 meses): 0,25 puntos/mes, con un máximo de 5 puntos.</t>
  </si>
  <si>
    <t xml:space="preserve"> SI/NO
MESES
COMPETENCIAS</t>
  </si>
  <si>
    <t xml:space="preserve">IDIOMAS: inglés. Máximo 8 puntos </t>
  </si>
  <si>
    <t>Inglés hablado y escrito, nivel B1, 2 puntos</t>
  </si>
  <si>
    <t>Inglés hablado y escrito, nivel B2, 4 puntos</t>
  </si>
  <si>
    <t>Inglés hablado y escrito, nivel C1, 8 puntos</t>
  </si>
  <si>
    <t>FORMACIÓN REGLADA. Máximo 7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</si>
</sst>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1" fillId="2" borderId="36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2" fontId="2" fillId="2" borderId="16" xfId="0" applyNumberFormat="1" applyFont="1" applyFill="1" applyBorder="1" applyAlignment="1" applyProtection="1">
      <alignment horizontal="center" vertical="center" wrapText="1"/>
    </xf>
    <xf numFmtId="2" fontId="1" fillId="2" borderId="21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0" fillId="2" borderId="33" xfId="0" applyFill="1" applyBorder="1" applyAlignment="1" applyProtection="1">
      <alignment horizontal="justify" vertical="center" wrapText="1"/>
    </xf>
    <xf numFmtId="0" fontId="0" fillId="2" borderId="32" xfId="0" applyFill="1" applyBorder="1" applyAlignment="1" applyProtection="1">
      <alignment horizontal="justify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4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5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justify" vertical="center" wrapText="1"/>
    </xf>
    <xf numFmtId="0" fontId="0" fillId="2" borderId="34" xfId="0" applyFill="1" applyBorder="1" applyAlignment="1" applyProtection="1">
      <alignment horizontal="justify" vertical="center" wrapText="1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3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justify" vertical="center" wrapText="1"/>
    </xf>
    <xf numFmtId="0" fontId="0" fillId="2" borderId="26" xfId="0" applyFill="1" applyBorder="1" applyAlignment="1" applyProtection="1">
      <alignment horizontal="justify" vertical="center" wrapText="1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3" fontId="0" fillId="0" borderId="26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DEPARTAMENTO DE PEDAGOGÍA / GRUPO DE INVESTIGACIÓN RECONOCIDO “CUALIFICACIONES PROFESIONALES, EMPLEABILIDAD Y EMPRENDIMIENTO SOCIAL”.</a:t>
          </a:r>
        </a:p>
        <a:p>
          <a:pPr algn="ctr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TEC_2310</a:t>
          </a:r>
          <a:r>
            <a:rPr lang="es-E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400">
              <a:effectLst/>
            </a:rPr>
            <a:t> </a:t>
          </a:r>
          <a:r>
            <a:rPr lang="es-E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/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37"/>
  <sheetViews>
    <sheetView tabSelected="1" zoomScaleNormal="100" workbookViewId="0">
      <selection activeCell="F23" sqref="F23:G2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7" customWidth="1"/>
    <col min="9" max="9" width="4.7109375" style="9" hidden="1" customWidth="1"/>
    <col min="10" max="10" width="11.42578125" style="8" hidden="1" customWidth="1"/>
    <col min="11" max="12" width="0" style="9" hidden="1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44" t="s">
        <v>8</v>
      </c>
      <c r="C5" s="45"/>
      <c r="D5" s="46"/>
      <c r="E5" s="46"/>
      <c r="F5" s="46"/>
      <c r="G5" s="46"/>
      <c r="H5" s="47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55" t="s">
        <v>4</v>
      </c>
      <c r="D7" s="56"/>
      <c r="E7" s="57"/>
      <c r="F7" s="58"/>
      <c r="G7" s="59"/>
      <c r="H7" s="60"/>
      <c r="I7" s="10"/>
    </row>
    <row r="8" spans="1:10" s="12" customFormat="1" x14ac:dyDescent="0.25">
      <c r="A8" s="10"/>
      <c r="B8" s="1"/>
      <c r="C8" s="55" t="s">
        <v>20</v>
      </c>
      <c r="D8" s="56"/>
      <c r="E8" s="57"/>
      <c r="F8" s="58"/>
      <c r="G8" s="59"/>
      <c r="H8" s="60"/>
      <c r="I8" s="10"/>
      <c r="J8" s="11" t="s">
        <v>1</v>
      </c>
    </row>
    <row r="9" spans="1:10" s="12" customFormat="1" x14ac:dyDescent="0.25">
      <c r="A9" s="10"/>
      <c r="B9" s="1"/>
      <c r="C9" s="55" t="s">
        <v>5</v>
      </c>
      <c r="D9" s="56"/>
      <c r="E9" s="57"/>
      <c r="F9" s="58"/>
      <c r="G9" s="59"/>
      <c r="H9" s="60"/>
      <c r="I9" s="10"/>
      <c r="J9" s="11" t="s">
        <v>2</v>
      </c>
    </row>
    <row r="10" spans="1:10" s="12" customFormat="1" ht="14.25" customHeight="1" x14ac:dyDescent="0.25">
      <c r="A10" s="10"/>
      <c r="B10" s="1"/>
      <c r="C10" s="55" t="s">
        <v>6</v>
      </c>
      <c r="D10" s="56"/>
      <c r="E10" s="57"/>
      <c r="F10" s="58"/>
      <c r="G10" s="59"/>
      <c r="H10" s="60"/>
      <c r="I10" s="10"/>
      <c r="J10" s="11"/>
    </row>
    <row r="11" spans="1:10" s="12" customFormat="1" ht="14.25" customHeight="1" x14ac:dyDescent="0.25">
      <c r="A11" s="10"/>
      <c r="B11" s="1"/>
      <c r="C11" s="55" t="s">
        <v>22</v>
      </c>
      <c r="D11" s="56"/>
      <c r="E11" s="57"/>
      <c r="F11" s="75">
        <f>H35</f>
        <v>0</v>
      </c>
      <c r="G11" s="76"/>
      <c r="H11" s="77"/>
      <c r="I11" s="10"/>
      <c r="J11" s="11"/>
    </row>
    <row r="12" spans="1:10" s="12" customFormat="1" ht="14.25" customHeight="1" thickBot="1" x14ac:dyDescent="0.3">
      <c r="A12" s="10"/>
      <c r="B12" s="1"/>
      <c r="C12" s="43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17"/>
      <c r="E13" s="17"/>
      <c r="F13" s="80" t="s">
        <v>36</v>
      </c>
      <c r="G13" s="81"/>
      <c r="H13" s="53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72" t="s">
        <v>3</v>
      </c>
      <c r="E14" s="73"/>
      <c r="F14" s="82"/>
      <c r="G14" s="83"/>
      <c r="H14" s="54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78"/>
      <c r="E15" s="79"/>
      <c r="F15" s="48" t="s">
        <v>21</v>
      </c>
      <c r="G15" s="49"/>
      <c r="H15" s="18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7" t="s">
        <v>11</v>
      </c>
      <c r="D16" s="61"/>
      <c r="E16" s="62"/>
      <c r="F16" s="48" t="s">
        <v>25</v>
      </c>
      <c r="G16" s="49"/>
      <c r="H16" s="34">
        <f>J16</f>
        <v>0</v>
      </c>
      <c r="I16" s="5"/>
      <c r="J16" s="8">
        <f>IF(D16=$J$8,5,0)</f>
        <v>0</v>
      </c>
    </row>
    <row r="17" spans="1:12" ht="30.75" customHeight="1" thickBot="1" x14ac:dyDescent="0.3">
      <c r="A17" s="5"/>
      <c r="B17" s="3"/>
      <c r="C17" s="36" t="s">
        <v>12</v>
      </c>
      <c r="D17" s="63"/>
      <c r="E17" s="64"/>
      <c r="F17" s="51" t="s">
        <v>26</v>
      </c>
      <c r="G17" s="52"/>
      <c r="H17" s="39">
        <f>J17</f>
        <v>0</v>
      </c>
      <c r="I17" s="5"/>
      <c r="J17" s="8">
        <f>IF(D17=$J$8,2,0)</f>
        <v>0</v>
      </c>
    </row>
    <row r="18" spans="1:12" ht="21" customHeight="1" thickTop="1" thickBot="1" x14ac:dyDescent="0.3">
      <c r="A18" s="5"/>
      <c r="B18" s="3"/>
      <c r="C18" s="20"/>
      <c r="D18" s="21"/>
      <c r="E18" s="21"/>
      <c r="F18" s="50" t="s">
        <v>7</v>
      </c>
      <c r="G18" s="50"/>
      <c r="H18" s="41">
        <f>SUM(H16:H17)</f>
        <v>0</v>
      </c>
      <c r="I18" s="5"/>
      <c r="J18" s="8">
        <f>SUM(H15:H17)</f>
        <v>0</v>
      </c>
    </row>
    <row r="19" spans="1:12" ht="24.75" customHeight="1" thickTop="1" thickBot="1" x14ac:dyDescent="0.3">
      <c r="A19" s="5"/>
      <c r="B19" s="3"/>
      <c r="C19" s="4"/>
      <c r="D19" s="22"/>
      <c r="E19" s="22"/>
      <c r="F19" s="23"/>
      <c r="G19" s="23"/>
      <c r="H19" s="24"/>
      <c r="I19" s="5"/>
    </row>
    <row r="20" spans="1:12" ht="18" customHeight="1" thickTop="1" thickBot="1" x14ac:dyDescent="0.3">
      <c r="A20" s="5"/>
      <c r="B20" s="3"/>
      <c r="C20" s="16" t="s">
        <v>9</v>
      </c>
      <c r="D20" s="28"/>
      <c r="E20" s="29"/>
      <c r="F20" s="96" t="s">
        <v>27</v>
      </c>
      <c r="G20" s="97"/>
      <c r="H20" s="53" t="s">
        <v>0</v>
      </c>
      <c r="I20" s="5"/>
    </row>
    <row r="21" spans="1:12" ht="45" customHeight="1" thickTop="1" thickBot="1" x14ac:dyDescent="0.3">
      <c r="A21" s="5"/>
      <c r="B21" s="3"/>
      <c r="C21" s="42" t="s">
        <v>13</v>
      </c>
      <c r="D21" s="72" t="s">
        <v>31</v>
      </c>
      <c r="E21" s="73"/>
      <c r="F21" s="98"/>
      <c r="G21" s="99"/>
      <c r="H21" s="54"/>
      <c r="I21" s="5"/>
    </row>
    <row r="22" spans="1:12" ht="36" customHeight="1" thickTop="1" thickBot="1" x14ac:dyDescent="0.3">
      <c r="A22" s="5"/>
      <c r="B22" s="3"/>
      <c r="C22" s="19" t="s">
        <v>14</v>
      </c>
      <c r="D22" s="61"/>
      <c r="E22" s="74"/>
      <c r="F22" s="94" t="s">
        <v>28</v>
      </c>
      <c r="G22" s="95"/>
      <c r="H22" s="35">
        <f>J22</f>
        <v>0</v>
      </c>
      <c r="I22" s="5"/>
      <c r="J22" s="8">
        <f>IF(D22=$J$8,5,0)</f>
        <v>0</v>
      </c>
    </row>
    <row r="23" spans="1:12" ht="45.75" customHeight="1" thickTop="1" thickBot="1" x14ac:dyDescent="0.3">
      <c r="A23" s="5"/>
      <c r="B23" s="3"/>
      <c r="C23" s="16" t="s">
        <v>18</v>
      </c>
      <c r="D23" s="88"/>
      <c r="E23" s="89"/>
      <c r="F23" s="94" t="s">
        <v>30</v>
      </c>
      <c r="G23" s="95"/>
      <c r="H23" s="34">
        <f>IF(D23&lt;3,0,K23)</f>
        <v>0</v>
      </c>
      <c r="I23" s="5"/>
      <c r="J23" s="8">
        <f>E23*0.25</f>
        <v>0</v>
      </c>
      <c r="K23" s="9">
        <f>IF(L23&gt;5,5,L23)</f>
        <v>0</v>
      </c>
      <c r="L23" s="9">
        <f>D23*0.25</f>
        <v>0</v>
      </c>
    </row>
    <row r="24" spans="1:12" ht="46.5" customHeight="1" thickTop="1" thickBot="1" x14ac:dyDescent="0.3">
      <c r="A24" s="5"/>
      <c r="B24" s="3"/>
      <c r="C24" s="16" t="s">
        <v>19</v>
      </c>
      <c r="D24" s="88"/>
      <c r="E24" s="89"/>
      <c r="F24" s="94" t="s">
        <v>29</v>
      </c>
      <c r="G24" s="95"/>
      <c r="H24" s="34">
        <f>IF(J24&gt;10,10,J24)</f>
        <v>0</v>
      </c>
      <c r="I24" s="5"/>
      <c r="J24" s="8">
        <f>D24*1</f>
        <v>0</v>
      </c>
    </row>
    <row r="25" spans="1:12" ht="20.25" thickTop="1" thickBot="1" x14ac:dyDescent="0.3">
      <c r="A25" s="5"/>
      <c r="B25" s="3"/>
      <c r="C25" s="20"/>
      <c r="D25" s="25"/>
      <c r="E25" s="25"/>
      <c r="F25" s="50" t="s">
        <v>24</v>
      </c>
      <c r="G25" s="50"/>
      <c r="H25" s="30">
        <f>SUM(H22:H24)</f>
        <v>0</v>
      </c>
      <c r="I25" s="5"/>
      <c r="J25" s="8">
        <f>SUM(H22:H24)</f>
        <v>0</v>
      </c>
    </row>
    <row r="26" spans="1:12" ht="20.25" thickTop="1" thickBot="1" x14ac:dyDescent="0.3">
      <c r="A26" s="5"/>
      <c r="B26" s="3"/>
      <c r="C26" s="4"/>
      <c r="D26" s="4"/>
      <c r="E26" s="4"/>
      <c r="F26" s="32"/>
      <c r="G26" s="32"/>
      <c r="H26" s="33"/>
      <c r="I26" s="5"/>
    </row>
    <row r="27" spans="1:12" ht="16.5" thickTop="1" thickBot="1" x14ac:dyDescent="0.3">
      <c r="A27" s="5"/>
      <c r="B27" s="3"/>
      <c r="C27" s="16" t="s">
        <v>9</v>
      </c>
      <c r="D27" s="17"/>
      <c r="E27" s="17"/>
      <c r="F27" s="80" t="s">
        <v>32</v>
      </c>
      <c r="G27" s="81"/>
      <c r="H27" s="53" t="s">
        <v>0</v>
      </c>
      <c r="I27" s="5"/>
    </row>
    <row r="28" spans="1:12" ht="17.25" customHeight="1" thickTop="1" thickBot="1" x14ac:dyDescent="0.3">
      <c r="A28" s="5"/>
      <c r="B28" s="3"/>
      <c r="C28" s="16" t="s">
        <v>16</v>
      </c>
      <c r="D28" s="72" t="s">
        <v>3</v>
      </c>
      <c r="E28" s="73"/>
      <c r="F28" s="82"/>
      <c r="G28" s="83"/>
      <c r="H28" s="54"/>
      <c r="I28" s="5"/>
    </row>
    <row r="29" spans="1:12" ht="18" hidden="1" customHeight="1" x14ac:dyDescent="0.3">
      <c r="A29" s="5"/>
      <c r="B29" s="3"/>
      <c r="C29" s="16" t="s">
        <v>11</v>
      </c>
      <c r="D29" s="78"/>
      <c r="E29" s="79"/>
      <c r="F29" s="48" t="s">
        <v>21</v>
      </c>
      <c r="G29" s="49"/>
      <c r="H29" s="18">
        <f>1*J29</f>
        <v>0</v>
      </c>
      <c r="I29" s="5"/>
      <c r="J29" s="8">
        <f>IF(D29=$J$8,1,0)</f>
        <v>0</v>
      </c>
    </row>
    <row r="30" spans="1:12" ht="18" customHeight="1" thickTop="1" thickBot="1" x14ac:dyDescent="0.3">
      <c r="A30" s="5"/>
      <c r="B30" s="3"/>
      <c r="C30" s="19" t="s">
        <v>17</v>
      </c>
      <c r="D30" s="86"/>
      <c r="E30" s="87"/>
      <c r="F30" s="84" t="s">
        <v>33</v>
      </c>
      <c r="G30" s="85"/>
      <c r="H30" s="35">
        <f>J30</f>
        <v>0</v>
      </c>
      <c r="I30" s="5"/>
      <c r="J30" s="8">
        <f>IF(D30=$J$8,2,0)</f>
        <v>0</v>
      </c>
    </row>
    <row r="31" spans="1:12" ht="18" customHeight="1" thickBot="1" x14ac:dyDescent="0.3">
      <c r="A31" s="5"/>
      <c r="B31" s="3"/>
      <c r="C31" s="37" t="s">
        <v>18</v>
      </c>
      <c r="D31" s="92"/>
      <c r="E31" s="93"/>
      <c r="F31" s="91" t="s">
        <v>34</v>
      </c>
      <c r="G31" s="49"/>
      <c r="H31" s="34">
        <f>J31</f>
        <v>0</v>
      </c>
      <c r="I31" s="5"/>
      <c r="J31" s="8">
        <f>IF(D31=$J$8,4,0)</f>
        <v>0</v>
      </c>
    </row>
    <row r="32" spans="1:12" ht="17.25" customHeight="1" thickBot="1" x14ac:dyDescent="0.3">
      <c r="A32" s="5"/>
      <c r="B32" s="3"/>
      <c r="C32" s="40" t="s">
        <v>19</v>
      </c>
      <c r="D32" s="63"/>
      <c r="E32" s="64"/>
      <c r="F32" s="90" t="s">
        <v>35</v>
      </c>
      <c r="G32" s="52"/>
      <c r="H32" s="39">
        <f>J32</f>
        <v>0</v>
      </c>
      <c r="I32" s="5"/>
      <c r="J32" s="8">
        <f>IF(D32=$J$8,8,0)</f>
        <v>0</v>
      </c>
    </row>
    <row r="33" spans="1:10" ht="22.5" customHeight="1" thickTop="1" thickBot="1" x14ac:dyDescent="0.3">
      <c r="A33" s="5"/>
      <c r="B33" s="3"/>
      <c r="C33" s="20"/>
      <c r="D33" s="21"/>
      <c r="E33" s="21"/>
      <c r="F33" s="50" t="s">
        <v>23</v>
      </c>
      <c r="G33" s="50"/>
      <c r="H33" s="38">
        <f>MAX(H30:H32)</f>
        <v>0</v>
      </c>
      <c r="I33" s="5"/>
      <c r="J33" s="8">
        <f>SUM(H29:H32)</f>
        <v>0</v>
      </c>
    </row>
    <row r="34" spans="1:10" ht="20.25" thickTop="1" thickBot="1" x14ac:dyDescent="0.3">
      <c r="A34" s="5"/>
      <c r="B34" s="3"/>
      <c r="C34" s="4"/>
      <c r="D34" s="4"/>
      <c r="E34" s="4"/>
      <c r="F34" s="32"/>
      <c r="G34" s="32"/>
      <c r="H34" s="33"/>
      <c r="I34" s="5"/>
    </row>
    <row r="35" spans="1:10" ht="22.5" customHeight="1" thickTop="1" thickBot="1" x14ac:dyDescent="0.3">
      <c r="A35" s="5"/>
      <c r="B35" s="3"/>
      <c r="C35" s="69" t="s">
        <v>15</v>
      </c>
      <c r="D35" s="70"/>
      <c r="E35" s="70"/>
      <c r="F35" s="70"/>
      <c r="G35" s="71"/>
      <c r="H35" s="31">
        <f>H18+H25+H33</f>
        <v>0</v>
      </c>
      <c r="I35" s="5"/>
    </row>
    <row r="36" spans="1:10" ht="8.25" customHeight="1" thickTop="1" thickBot="1" x14ac:dyDescent="0.3">
      <c r="A36" s="5"/>
      <c r="B36" s="65"/>
      <c r="C36" s="66"/>
      <c r="D36" s="67"/>
      <c r="E36" s="67"/>
      <c r="F36" s="67"/>
      <c r="G36" s="67"/>
      <c r="H36" s="68"/>
      <c r="I36" s="5"/>
    </row>
    <row r="37" spans="1:10" ht="15.75" thickTop="1" x14ac:dyDescent="0.25">
      <c r="A37" s="5"/>
      <c r="B37" s="5"/>
      <c r="C37" s="5"/>
      <c r="D37" s="5"/>
      <c r="E37" s="5"/>
      <c r="F37" s="5"/>
      <c r="G37" s="5"/>
      <c r="H37" s="26"/>
      <c r="I37" s="5"/>
    </row>
  </sheetData>
  <sheetProtection algorithmName="SHA-512" hashValue="a2JnMisZTG55/MXrhbdzhFB02C9Vq1W24vRFJjPE7qdXrM+hR1mjvh3ppF+QKirEYea7Sbb+B4dEH98Ug+PfWg==" saltValue="elgH94dCJSpTsdYXIdbkfg==" spinCount="100000" sheet="1" objects="1" scenarios="1"/>
  <mergeCells count="45">
    <mergeCell ref="D31:E31"/>
    <mergeCell ref="D23:E23"/>
    <mergeCell ref="F23:G23"/>
    <mergeCell ref="F11:H11"/>
    <mergeCell ref="D14:E14"/>
    <mergeCell ref="D15:E15"/>
    <mergeCell ref="F13:G14"/>
    <mergeCell ref="H27:H28"/>
    <mergeCell ref="D28:E28"/>
    <mergeCell ref="D24:E24"/>
    <mergeCell ref="F24:G24"/>
    <mergeCell ref="F16:G16"/>
    <mergeCell ref="F27:G28"/>
    <mergeCell ref="B36:H36"/>
    <mergeCell ref="F25:G25"/>
    <mergeCell ref="C35:G35"/>
    <mergeCell ref="H20:H21"/>
    <mergeCell ref="D21:E21"/>
    <mergeCell ref="F20:G21"/>
    <mergeCell ref="D22:E22"/>
    <mergeCell ref="F22:G22"/>
    <mergeCell ref="D32:E32"/>
    <mergeCell ref="F33:G33"/>
    <mergeCell ref="D29:E29"/>
    <mergeCell ref="F29:G29"/>
    <mergeCell ref="F30:G30"/>
    <mergeCell ref="D30:E30"/>
    <mergeCell ref="F32:G32"/>
    <mergeCell ref="F31:G31"/>
    <mergeCell ref="B5:H5"/>
    <mergeCell ref="F15:G15"/>
    <mergeCell ref="F18:G18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6:E16"/>
    <mergeCell ref="D17:E17"/>
    <mergeCell ref="C11:E11"/>
  </mergeCells>
  <dataValidations count="1">
    <dataValidation type="list" allowBlank="1" showInputMessage="1" showErrorMessage="1" sqref="D29:E32 D22:E22 D15:E17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2023-04-18T07:58:53Z</cp:lastPrinted>
  <dcterms:created xsi:type="dcterms:W3CDTF">2022-03-16T12:07:19Z</dcterms:created>
  <dcterms:modified xsi:type="dcterms:W3CDTF">2023-08-21T10:50:12Z</dcterms:modified>
</cp:coreProperties>
</file>