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S\PROC SELEC INNOVA\INDEFINIDOS\TEC2315_LuisJavier_4188\WEB\"/>
    </mc:Choice>
  </mc:AlternateContent>
  <xr:revisionPtr revIDLastSave="0" documentId="13_ncr:1_{401A9F9E-F4E4-40B8-8C71-DEC4DB52A116}" xr6:coauthVersionLast="36" xr6:coauthVersionMax="36" xr10:uidLastSave="{00000000-0000-0000-0000-000000000000}"/>
  <bookViews>
    <workbookView xWindow="0" yWindow="0" windowWidth="28800" windowHeight="11325" xr2:uid="{112853C9-DF0D-4C4D-A6E5-BC70BB454B9F}"/>
  </bookViews>
  <sheets>
    <sheet name="Hoja1" sheetId="1" r:id="rId1"/>
  </sheets>
  <definedNames>
    <definedName name="_xlnm.Print_Area" localSheetId="0">Hoja1!$B$1:$H$22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J18" i="1"/>
  <c r="K18" i="1" s="1"/>
  <c r="H18" i="1" s="1"/>
  <c r="J17" i="1"/>
  <c r="K17" i="1" s="1"/>
  <c r="J16" i="1"/>
  <c r="K16" i="1" s="1"/>
  <c r="H16" i="1" s="1"/>
  <c r="J15" i="1" l="1"/>
  <c r="H15" i="1" s="1"/>
  <c r="J19" i="1" s="1"/>
  <c r="H19" i="1" s="1"/>
  <c r="H21" i="1" l="1"/>
  <c r="F11" i="1" l="1"/>
</calcChain>
</file>

<file path=xl/sharedStrings.xml><?xml version="1.0" encoding="utf-8"?>
<sst xmlns="http://schemas.openxmlformats.org/spreadsheetml/2006/main" count="23" uniqueCount="23">
  <si>
    <t>PUNTUACIÓN</t>
  </si>
  <si>
    <t>SI</t>
  </si>
  <si>
    <t>NO</t>
  </si>
  <si>
    <t>Nombre y apellidos:</t>
  </si>
  <si>
    <t>email:</t>
  </si>
  <si>
    <t>teléfono de contacto:</t>
  </si>
  <si>
    <t>TABLA AUTOBAREMACION: A RELLENAR SOLO LAS CASILLAS SOMBREADAS</t>
  </si>
  <si>
    <t>CÓDIGO</t>
  </si>
  <si>
    <t>M1</t>
  </si>
  <si>
    <t>M1a</t>
  </si>
  <si>
    <t>TOTAL AUTOBAREMO</t>
  </si>
  <si>
    <t>NIF/NIE/PASAPORTE:</t>
  </si>
  <si>
    <t>Total Autobaremo</t>
  </si>
  <si>
    <t>TOTAL  EXPERIENCIA/CONOCIMIENTOS CIENTÍFICO-TÉCNICOS</t>
  </si>
  <si>
    <t>EXPERIENCIA/ CONOCMIENTOS CIENTÍFICO-TÉCNICOS | Máximo 26 puntos</t>
  </si>
  <si>
    <t xml:space="preserve">SI/NO
Nº MESES
Nº IDIOMAS 
</t>
  </si>
  <si>
    <r>
      <t xml:space="preserve">Conocimiento de otros idiomas distintos a español e inglés, con un nivel B2 o superior | </t>
    </r>
    <r>
      <rPr>
        <b/>
        <sz val="11"/>
        <color theme="1"/>
        <rFont val="Calibri"/>
        <family val="2"/>
        <scheme val="minor"/>
      </rPr>
      <t>5 puntos por idioma</t>
    </r>
  </si>
  <si>
    <t>M1b</t>
  </si>
  <si>
    <t>M1c</t>
  </si>
  <si>
    <t>M1d</t>
  </si>
  <si>
    <r>
      <t xml:space="preserve">Experiencia mínima de 24 meses en tareas de gestión como Project manager en proyectos europeos. | </t>
    </r>
    <r>
      <rPr>
        <b/>
        <sz val="11"/>
        <color theme="1"/>
        <rFont val="Calibri"/>
        <family val="2"/>
        <scheme val="minor"/>
      </rPr>
      <t>5 puntos</t>
    </r>
  </si>
  <si>
    <r>
      <t xml:space="preserve">Experiencia laboral en proyectos de investigación en la Fundación General de la Universidad de Valladolid y/o en la Universidad de Valladolid (mínimo 18 meses): </t>
    </r>
    <r>
      <rPr>
        <b/>
        <sz val="11"/>
        <color theme="1"/>
        <rFont val="Calibri"/>
        <family val="2"/>
        <scheme val="minor"/>
      </rPr>
      <t>0,25 puntos/mes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con un máximo de 8 puntos.</t>
    </r>
  </si>
  <si>
    <r>
      <t>Conocimientos y/o experiencia en relaciones públicas internacionales y procesos de comunicación. (mínimo 24 meses):</t>
    </r>
    <r>
      <rPr>
        <b/>
        <sz val="11"/>
        <color theme="1"/>
        <rFont val="Calibri"/>
        <family val="2"/>
        <scheme val="minor"/>
      </rPr>
      <t xml:space="preserve"> 0,25 puntos/mes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con un máximo de 8 puntos.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</si>
</sst>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theme="0"/>
      </left>
      <right/>
      <top style="thick">
        <color auto="1"/>
      </top>
      <bottom/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4" xfId="0" applyFont="1" applyFill="1" applyBorder="1" applyAlignment="1" applyProtection="1">
      <alignment horizontal="justify" vertical="center"/>
    </xf>
    <xf numFmtId="0" fontId="0" fillId="2" borderId="0" xfId="0" applyFill="1" applyBorder="1" applyAlignment="1" applyProtection="1">
      <alignment horizontal="justify" vertical="center"/>
    </xf>
    <xf numFmtId="0" fontId="0" fillId="2" borderId="4" xfId="0" applyFill="1" applyBorder="1" applyAlignment="1" applyProtection="1">
      <alignment horizontal="justify" vertical="center" wrapText="1"/>
    </xf>
    <xf numFmtId="0" fontId="0" fillId="2" borderId="0" xfId="0" applyFill="1" applyBorder="1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 wrapText="1"/>
    </xf>
    <xf numFmtId="0" fontId="0" fillId="5" borderId="0" xfId="0" applyFill="1" applyAlignment="1" applyProtection="1">
      <alignment horizontal="justify" vertical="center" wrapText="1"/>
    </xf>
    <xf numFmtId="0" fontId="1" fillId="5" borderId="0" xfId="0" applyFont="1" applyFill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/>
    </xf>
    <xf numFmtId="4" fontId="0" fillId="0" borderId="0" xfId="0" applyNumberFormat="1" applyAlignment="1" applyProtection="1">
      <alignment horizontal="justify" vertical="center"/>
    </xf>
    <xf numFmtId="0" fontId="0" fillId="0" borderId="0" xfId="0" applyAlignment="1" applyProtection="1">
      <alignment horizontal="justify" vertical="center"/>
    </xf>
    <xf numFmtId="0" fontId="0" fillId="2" borderId="4" xfId="0" applyFill="1" applyBorder="1" applyAlignment="1" applyProtection="1">
      <alignment horizontal="justify" vertical="center"/>
    </xf>
    <xf numFmtId="0" fontId="1" fillId="2" borderId="5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justify" vertical="center" wrapText="1"/>
    </xf>
    <xf numFmtId="0" fontId="0" fillId="2" borderId="7" xfId="0" applyFill="1" applyBorder="1" applyAlignment="1" applyProtection="1">
      <alignment horizontal="justify" vertical="center" wrapText="1"/>
    </xf>
    <xf numFmtId="0" fontId="1" fillId="6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6" fillId="2" borderId="22" xfId="0" applyFont="1" applyFill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wrapText="1"/>
    </xf>
    <xf numFmtId="4" fontId="2" fillId="2" borderId="2" xfId="0" applyNumberFormat="1" applyFont="1" applyFill="1" applyBorder="1" applyAlignment="1" applyProtection="1">
      <alignment horizontal="center" vertical="center" wrapText="1"/>
    </xf>
    <xf numFmtId="4" fontId="5" fillId="3" borderId="2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right" vertical="center"/>
    </xf>
    <xf numFmtId="4" fontId="2" fillId="2" borderId="5" xfId="0" applyNumberFormat="1" applyFont="1" applyFill="1" applyBorder="1" applyAlignment="1" applyProtection="1">
      <alignment horizontal="center" vertical="center" wrapText="1"/>
    </xf>
    <xf numFmtId="2" fontId="1" fillId="2" borderId="26" xfId="0" applyNumberFormat="1" applyFont="1" applyFill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justify" vertical="center"/>
    </xf>
    <xf numFmtId="0" fontId="1" fillId="0" borderId="14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justify" vertical="center"/>
    </xf>
    <xf numFmtId="0" fontId="1" fillId="2" borderId="7" xfId="0" applyFont="1" applyFill="1" applyBorder="1" applyAlignment="1" applyProtection="1">
      <alignment horizontal="justify"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6" fillId="2" borderId="7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/>
    </xf>
    <xf numFmtId="0" fontId="4" fillId="0" borderId="5" xfId="0" applyFont="1" applyBorder="1" applyAlignment="1" applyProtection="1">
      <alignment horizontal="right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6" fillId="0" borderId="2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1" fillId="4" borderId="21" xfId="0" applyFont="1" applyFill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horizontal="center" vertical="center" wrapText="1"/>
      <protection locked="0"/>
    </xf>
    <xf numFmtId="0" fontId="1" fillId="4" borderId="24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3" fontId="0" fillId="0" borderId="21" xfId="0" applyNumberFormat="1" applyFill="1" applyBorder="1" applyAlignment="1" applyProtection="1">
      <alignment horizontal="justify" vertical="center" wrapText="1"/>
    </xf>
    <xf numFmtId="3" fontId="0" fillId="0" borderId="15" xfId="0" applyNumberFormat="1" applyFill="1" applyBorder="1" applyAlignment="1" applyProtection="1">
      <alignment horizontal="justify" vertical="center" wrapText="1"/>
    </xf>
    <xf numFmtId="3" fontId="0" fillId="0" borderId="24" xfId="0" applyNumberFormat="1" applyFill="1" applyBorder="1" applyAlignment="1" applyProtection="1">
      <alignment horizontal="justify" vertical="center" wrapText="1"/>
    </xf>
    <xf numFmtId="3" fontId="0" fillId="0" borderId="25" xfId="0" applyNumberFormat="1" applyFill="1" applyBorder="1" applyAlignment="1" applyProtection="1">
      <alignment horizontal="justify" vertical="center" wrapText="1"/>
    </xf>
    <xf numFmtId="4" fontId="6" fillId="6" borderId="1" xfId="0" applyNumberFormat="1" applyFont="1" applyFill="1" applyBorder="1" applyAlignment="1" applyProtection="1">
      <alignment horizontal="center" vertical="center"/>
    </xf>
    <xf numFmtId="4" fontId="6" fillId="6" borderId="20" xfId="0" applyNumberFormat="1" applyFont="1" applyFill="1" applyBorder="1" applyAlignment="1" applyProtection="1">
      <alignment horizontal="center" vertical="center"/>
    </xf>
    <xf numFmtId="4" fontId="6" fillId="6" borderId="12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0" fontId="0" fillId="0" borderId="19" xfId="0" applyBorder="1" applyAlignment="1" applyProtection="1">
      <alignment horizontal="justify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justify" vertical="center"/>
      <protection locked="0"/>
    </xf>
    <xf numFmtId="0" fontId="0" fillId="4" borderId="20" xfId="0" applyFill="1" applyBorder="1" applyAlignment="1" applyProtection="1">
      <alignment vertical="center"/>
      <protection locked="0"/>
    </xf>
    <xf numFmtId="0" fontId="0" fillId="4" borderId="12" xfId="0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85725</xdr:rowOff>
    </xdr:from>
    <xdr:to>
      <xdr:col>5</xdr:col>
      <xdr:colOff>581025</xdr:colOff>
      <xdr:row>3</xdr:row>
      <xdr:rowOff>114300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97E4FA3-52D3-48AA-AE54-6E42D0D022D9}"/>
            </a:ext>
          </a:extLst>
        </xdr:cNvPr>
        <xdr:cNvSpPr txBox="1"/>
      </xdr:nvSpPr>
      <xdr:spPr>
        <a:xfrm>
          <a:off x="28575" y="85725"/>
          <a:ext cx="166687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1</xdr:col>
      <xdr:colOff>155576</xdr:colOff>
      <xdr:row>1</xdr:row>
      <xdr:rowOff>301625</xdr:rowOff>
    </xdr:from>
    <xdr:to>
      <xdr:col>5</xdr:col>
      <xdr:colOff>117475</xdr:colOff>
      <xdr:row>2</xdr:row>
      <xdr:rowOff>133350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4149BB7-A9CA-448A-B5E4-DDE448C953A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176" y="504825"/>
          <a:ext cx="1781174" cy="504825"/>
        </a:xfrm>
        <a:prstGeom prst="rect">
          <a:avLst/>
        </a:prstGeom>
      </xdr:spPr>
    </xdr:pic>
    <xdr:clientData/>
  </xdr:twoCellAnchor>
  <xdr:twoCellAnchor>
    <xdr:from>
      <xdr:col>5</xdr:col>
      <xdr:colOff>581025</xdr:colOff>
      <xdr:row>0</xdr:row>
      <xdr:rowOff>85725</xdr:rowOff>
    </xdr:from>
    <xdr:to>
      <xdr:col>6</xdr:col>
      <xdr:colOff>4552950</xdr:colOff>
      <xdr:row>3</xdr:row>
      <xdr:rowOff>114300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519647D-D9FC-40E4-A4DA-53A5E820D064}"/>
            </a:ext>
          </a:extLst>
        </xdr:cNvPr>
        <xdr:cNvSpPr txBox="1"/>
      </xdr:nvSpPr>
      <xdr:spPr>
        <a:xfrm>
          <a:off x="1695450" y="85725"/>
          <a:ext cx="4686300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CONVOCATORIA PARA LA SELECCIÓN DE UNA PLAZA DE TÉCNICO DE CARÁCTER INDEFINIDO EN EL GIR GEEDS.</a:t>
          </a:r>
          <a:endParaRPr lang="es-ES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Código de la Convocatoria: TEC2315</a:t>
          </a:r>
          <a:endParaRPr lang="es-ES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4552950</xdr:colOff>
      <xdr:row>0</xdr:row>
      <xdr:rowOff>85725</xdr:rowOff>
    </xdr:from>
    <xdr:to>
      <xdr:col>8</xdr:col>
      <xdr:colOff>0</xdr:colOff>
      <xdr:row>3</xdr:row>
      <xdr:rowOff>114300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6B596895-570E-42B5-A966-C07786D9ECB6}"/>
            </a:ext>
          </a:extLst>
        </xdr:cNvPr>
        <xdr:cNvSpPr txBox="1"/>
      </xdr:nvSpPr>
      <xdr:spPr>
        <a:xfrm>
          <a:off x="6381750" y="85725"/>
          <a:ext cx="141922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I‐LAB22 B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Revisión: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Mayo 2022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6793-ACF0-4A96-BA03-202A09789768}">
  <sheetPr>
    <pageSetUpPr fitToPage="1"/>
  </sheetPr>
  <dimension ref="A1:K23"/>
  <sheetViews>
    <sheetView tabSelected="1" topLeftCell="A4" zoomScaleNormal="100" workbookViewId="0">
      <selection activeCell="N18" sqref="N18"/>
    </sheetView>
  </sheetViews>
  <sheetFormatPr baseColWidth="10" defaultColWidth="11.42578125" defaultRowHeight="15" x14ac:dyDescent="0.25"/>
  <cols>
    <col min="1" max="1" width="3.42578125" style="9" customWidth="1"/>
    <col min="2" max="2" width="3.140625" style="9" customWidth="1"/>
    <col min="3" max="3" width="9.140625" style="9" customWidth="1"/>
    <col min="4" max="4" width="6.140625" style="9" customWidth="1"/>
    <col min="5" max="5" width="8.7109375" style="9" customWidth="1"/>
    <col min="6" max="6" width="20.28515625" style="9" customWidth="1"/>
    <col min="7" max="7" width="71.7109375" style="9" customWidth="1"/>
    <col min="8" max="8" width="14.42578125" style="20" customWidth="1"/>
    <col min="9" max="9" width="4.7109375" style="9" hidden="1" customWidth="1"/>
    <col min="10" max="10" width="11.42578125" style="8" hidden="1" customWidth="1"/>
    <col min="11" max="11" width="11.42578125" style="9" hidden="1" customWidth="1"/>
    <col min="12" max="12" width="11.42578125" style="9" customWidth="1"/>
    <col min="13" max="16384" width="11.42578125" style="9"/>
  </cols>
  <sheetData>
    <row r="1" spans="1:11" ht="15.75" customHeight="1" x14ac:dyDescent="0.25">
      <c r="A1" s="5"/>
      <c r="B1" s="6"/>
      <c r="C1" s="6"/>
      <c r="D1" s="6"/>
      <c r="E1" s="6"/>
      <c r="F1" s="6"/>
      <c r="G1" s="6"/>
      <c r="H1" s="7"/>
      <c r="I1" s="5"/>
    </row>
    <row r="2" spans="1:11" ht="52.5" customHeight="1" x14ac:dyDescent="0.25">
      <c r="A2" s="5"/>
      <c r="B2" s="6"/>
      <c r="C2" s="6"/>
      <c r="D2" s="6"/>
      <c r="E2" s="6"/>
      <c r="F2" s="6"/>
      <c r="G2" s="6"/>
      <c r="H2" s="7"/>
      <c r="I2" s="5"/>
    </row>
    <row r="3" spans="1:11" ht="42.75" customHeight="1" x14ac:dyDescent="0.25">
      <c r="A3" s="5"/>
      <c r="B3" s="6"/>
      <c r="C3" s="6"/>
      <c r="D3" s="6"/>
      <c r="E3" s="6"/>
      <c r="F3" s="6"/>
      <c r="G3" s="6"/>
      <c r="H3" s="7"/>
      <c r="I3" s="5"/>
    </row>
    <row r="4" spans="1:11" ht="32.25" customHeight="1" thickBot="1" x14ac:dyDescent="0.3">
      <c r="A4" s="5"/>
      <c r="B4" s="6"/>
      <c r="C4" s="6"/>
      <c r="D4" s="6"/>
      <c r="E4" s="6"/>
      <c r="F4" s="6"/>
      <c r="G4" s="6"/>
      <c r="H4" s="7"/>
      <c r="I4" s="5"/>
    </row>
    <row r="5" spans="1:11" s="12" customFormat="1" ht="20.25" thickTop="1" thickBot="1" x14ac:dyDescent="0.3">
      <c r="A5" s="10"/>
      <c r="B5" s="62" t="s">
        <v>6</v>
      </c>
      <c r="C5" s="63"/>
      <c r="D5" s="64"/>
      <c r="E5" s="64"/>
      <c r="F5" s="64"/>
      <c r="G5" s="64"/>
      <c r="H5" s="65"/>
      <c r="I5" s="10"/>
      <c r="J5" s="11"/>
    </row>
    <row r="6" spans="1:11" s="12" customFormat="1" ht="15.75" thickTop="1" x14ac:dyDescent="0.25">
      <c r="A6" s="10"/>
      <c r="B6" s="13"/>
      <c r="C6" s="2"/>
      <c r="D6" s="2"/>
      <c r="E6" s="2"/>
      <c r="F6" s="2"/>
      <c r="G6" s="2"/>
      <c r="H6" s="14"/>
      <c r="I6" s="10"/>
    </row>
    <row r="7" spans="1:11" s="12" customFormat="1" ht="15" customHeight="1" x14ac:dyDescent="0.25">
      <c r="A7" s="10"/>
      <c r="B7" s="1"/>
      <c r="C7" s="59" t="s">
        <v>3</v>
      </c>
      <c r="D7" s="60"/>
      <c r="E7" s="61"/>
      <c r="F7" s="66"/>
      <c r="G7" s="67"/>
      <c r="H7" s="68"/>
      <c r="I7" s="10"/>
    </row>
    <row r="8" spans="1:11" s="12" customFormat="1" x14ac:dyDescent="0.25">
      <c r="A8" s="10"/>
      <c r="B8" s="1"/>
      <c r="C8" s="59" t="s">
        <v>11</v>
      </c>
      <c r="D8" s="60"/>
      <c r="E8" s="61"/>
      <c r="F8" s="66"/>
      <c r="G8" s="67"/>
      <c r="H8" s="68"/>
      <c r="I8" s="10"/>
      <c r="J8" s="11" t="s">
        <v>1</v>
      </c>
    </row>
    <row r="9" spans="1:11" s="12" customFormat="1" x14ac:dyDescent="0.25">
      <c r="A9" s="10"/>
      <c r="B9" s="1"/>
      <c r="C9" s="59" t="s">
        <v>4</v>
      </c>
      <c r="D9" s="60"/>
      <c r="E9" s="61"/>
      <c r="F9" s="66"/>
      <c r="G9" s="67"/>
      <c r="H9" s="68"/>
      <c r="I9" s="10"/>
      <c r="J9" s="11" t="s">
        <v>2</v>
      </c>
    </row>
    <row r="10" spans="1:11" s="12" customFormat="1" ht="14.25" customHeight="1" x14ac:dyDescent="0.25">
      <c r="A10" s="10"/>
      <c r="B10" s="1"/>
      <c r="C10" s="59" t="s">
        <v>5</v>
      </c>
      <c r="D10" s="60"/>
      <c r="E10" s="61"/>
      <c r="F10" s="66"/>
      <c r="G10" s="67"/>
      <c r="H10" s="68"/>
      <c r="I10" s="10"/>
      <c r="J10" s="11"/>
    </row>
    <row r="11" spans="1:11" s="12" customFormat="1" ht="14.25" customHeight="1" x14ac:dyDescent="0.25">
      <c r="A11" s="10"/>
      <c r="B11" s="1"/>
      <c r="C11" s="59" t="s">
        <v>12</v>
      </c>
      <c r="D11" s="60"/>
      <c r="E11" s="61"/>
      <c r="F11" s="56">
        <f>H21</f>
        <v>0</v>
      </c>
      <c r="G11" s="57"/>
      <c r="H11" s="58"/>
      <c r="I11" s="10"/>
      <c r="J11" s="11"/>
    </row>
    <row r="12" spans="1:11" s="12" customFormat="1" ht="14.25" customHeight="1" thickBot="1" x14ac:dyDescent="0.3">
      <c r="A12" s="10"/>
      <c r="B12" s="1"/>
      <c r="C12" s="29"/>
      <c r="D12" s="2"/>
      <c r="E12" s="2"/>
      <c r="F12" s="2"/>
      <c r="G12" s="2"/>
      <c r="H12" s="15"/>
      <c r="I12" s="10"/>
      <c r="J12" s="11"/>
    </row>
    <row r="13" spans="1:11" ht="18" customHeight="1" thickTop="1" thickBot="1" x14ac:dyDescent="0.3">
      <c r="A13" s="5"/>
      <c r="B13" s="3"/>
      <c r="C13" s="16" t="s">
        <v>7</v>
      </c>
      <c r="D13" s="21"/>
      <c r="E13" s="22"/>
      <c r="F13" s="44" t="s">
        <v>14</v>
      </c>
      <c r="G13" s="45"/>
      <c r="H13" s="40" t="s">
        <v>0</v>
      </c>
      <c r="I13" s="5"/>
    </row>
    <row r="14" spans="1:11" ht="45" customHeight="1" thickTop="1" thickBot="1" x14ac:dyDescent="0.3">
      <c r="A14" s="5"/>
      <c r="B14" s="3"/>
      <c r="C14" s="31" t="s">
        <v>8</v>
      </c>
      <c r="D14" s="42" t="s">
        <v>15</v>
      </c>
      <c r="E14" s="43"/>
      <c r="F14" s="46"/>
      <c r="G14" s="47"/>
      <c r="H14" s="41"/>
      <c r="I14" s="5"/>
    </row>
    <row r="15" spans="1:11" ht="34.5" customHeight="1" thickTop="1" thickBot="1" x14ac:dyDescent="0.3">
      <c r="A15" s="5"/>
      <c r="B15" s="3"/>
      <c r="C15" s="30" t="s">
        <v>9</v>
      </c>
      <c r="D15" s="50"/>
      <c r="E15" s="51"/>
      <c r="F15" s="54" t="s">
        <v>20</v>
      </c>
      <c r="G15" s="55"/>
      <c r="H15" s="27">
        <f t="shared" ref="H15" si="0">J15</f>
        <v>0</v>
      </c>
      <c r="I15" s="5"/>
      <c r="J15" s="8">
        <f t="shared" ref="J15" si="1">IF(D15=$J$8,5,0)</f>
        <v>0</v>
      </c>
    </row>
    <row r="16" spans="1:11" ht="49.5" customHeight="1" thickTop="1" thickBot="1" x14ac:dyDescent="0.3">
      <c r="A16" s="5"/>
      <c r="B16" s="3"/>
      <c r="C16" s="28" t="s">
        <v>17</v>
      </c>
      <c r="D16" s="48"/>
      <c r="E16" s="49"/>
      <c r="F16" s="52" t="s">
        <v>22</v>
      </c>
      <c r="G16" s="53"/>
      <c r="H16" s="27">
        <f>IF(D16&lt;24,0,K16)</f>
        <v>0</v>
      </c>
      <c r="I16" s="5"/>
      <c r="J16" s="8">
        <f t="shared" ref="J16:J18" si="2">D16*0.25</f>
        <v>0</v>
      </c>
      <c r="K16" s="9">
        <f>IF(J16&gt;8,8,J16)</f>
        <v>0</v>
      </c>
    </row>
    <row r="17" spans="1:11" ht="49.5" customHeight="1" thickBot="1" x14ac:dyDescent="0.3">
      <c r="A17" s="5"/>
      <c r="B17" s="3"/>
      <c r="C17" s="28" t="s">
        <v>18</v>
      </c>
      <c r="D17" s="48"/>
      <c r="E17" s="49"/>
      <c r="F17" s="52" t="s">
        <v>16</v>
      </c>
      <c r="G17" s="53"/>
      <c r="H17" s="27">
        <f>D17*5</f>
        <v>0</v>
      </c>
      <c r="I17" s="5"/>
      <c r="J17" s="8">
        <f t="shared" si="2"/>
        <v>0</v>
      </c>
      <c r="K17" s="9">
        <f t="shared" ref="K17" si="3">IF(J17&gt;7,7,J17)</f>
        <v>0</v>
      </c>
    </row>
    <row r="18" spans="1:11" ht="49.5" customHeight="1" thickBot="1" x14ac:dyDescent="0.3">
      <c r="A18" s="5"/>
      <c r="B18" s="3"/>
      <c r="C18" s="28" t="s">
        <v>19</v>
      </c>
      <c r="D18" s="48"/>
      <c r="E18" s="49"/>
      <c r="F18" s="52" t="s">
        <v>21</v>
      </c>
      <c r="G18" s="53"/>
      <c r="H18" s="27">
        <f t="shared" ref="H18" si="4">IF(D18&lt;18,0,K18)</f>
        <v>0</v>
      </c>
      <c r="I18" s="5"/>
      <c r="J18" s="8">
        <f t="shared" si="2"/>
        <v>0</v>
      </c>
      <c r="K18" s="9">
        <f>IF(J18&gt;8,8,J18)</f>
        <v>0</v>
      </c>
    </row>
    <row r="19" spans="1:11" ht="20.25" thickTop="1" thickBot="1" x14ac:dyDescent="0.3">
      <c r="A19" s="5"/>
      <c r="B19" s="3"/>
      <c r="C19" s="17"/>
      <c r="D19" s="18"/>
      <c r="E19" s="18"/>
      <c r="F19" s="36" t="s">
        <v>13</v>
      </c>
      <c r="G19" s="36"/>
      <c r="H19" s="23">
        <f>IF(J19&gt;26,26,J19)</f>
        <v>0</v>
      </c>
      <c r="I19" s="5"/>
      <c r="J19" s="8">
        <f>SUM(H15:H18)</f>
        <v>0</v>
      </c>
    </row>
    <row r="20" spans="1:11" ht="15" customHeight="1" thickTop="1" thickBot="1" x14ac:dyDescent="0.3">
      <c r="A20" s="5"/>
      <c r="B20" s="3"/>
      <c r="C20" s="4"/>
      <c r="D20" s="4"/>
      <c r="E20" s="4"/>
      <c r="F20" s="25"/>
      <c r="G20" s="25"/>
      <c r="H20" s="26"/>
      <c r="I20" s="5"/>
    </row>
    <row r="21" spans="1:11" ht="22.5" customHeight="1" thickTop="1" thickBot="1" x14ac:dyDescent="0.3">
      <c r="A21" s="5"/>
      <c r="B21" s="3"/>
      <c r="C21" s="37" t="s">
        <v>10</v>
      </c>
      <c r="D21" s="38"/>
      <c r="E21" s="38"/>
      <c r="F21" s="38"/>
      <c r="G21" s="39"/>
      <c r="H21" s="24">
        <f>H19</f>
        <v>0</v>
      </c>
      <c r="I21" s="5"/>
    </row>
    <row r="22" spans="1:11" ht="10.5" customHeight="1" thickTop="1" thickBot="1" x14ac:dyDescent="0.3">
      <c r="A22" s="5"/>
      <c r="B22" s="32"/>
      <c r="C22" s="33"/>
      <c r="D22" s="34"/>
      <c r="E22" s="34"/>
      <c r="F22" s="34"/>
      <c r="G22" s="34"/>
      <c r="H22" s="35"/>
      <c r="I22" s="5"/>
    </row>
    <row r="23" spans="1:11" ht="15.75" thickTop="1" x14ac:dyDescent="0.25">
      <c r="A23" s="5"/>
      <c r="B23" s="5"/>
      <c r="C23" s="5"/>
      <c r="D23" s="5"/>
      <c r="E23" s="5"/>
      <c r="F23" s="5"/>
      <c r="G23" s="5"/>
      <c r="H23" s="19"/>
      <c r="I23" s="5"/>
    </row>
  </sheetData>
  <sheetProtection algorithmName="SHA-512" hashValue="g8HbFkmHfImt2GC/UeLyPQSSgAsFcfKlpHZONvd6qj3XC+DioBiy6ktQCwuWjV0k0/7fiOL+AyUTr65Vzax7pQ==" saltValue="/IiiMR82DKKw2BhnoBQmIQ==" spinCount="100000" sheet="1" objects="1" scenarios="1"/>
  <mergeCells count="25">
    <mergeCell ref="F11:H11"/>
    <mergeCell ref="C11:E11"/>
    <mergeCell ref="B5:H5"/>
    <mergeCell ref="C7:E7"/>
    <mergeCell ref="C8:E8"/>
    <mergeCell ref="C9:E9"/>
    <mergeCell ref="C10:E10"/>
    <mergeCell ref="F7:H7"/>
    <mergeCell ref="F8:H8"/>
    <mergeCell ref="F9:H9"/>
    <mergeCell ref="F10:H10"/>
    <mergeCell ref="B22:H22"/>
    <mergeCell ref="F19:G19"/>
    <mergeCell ref="C21:G21"/>
    <mergeCell ref="H13:H14"/>
    <mergeCell ref="D14:E14"/>
    <mergeCell ref="F13:G14"/>
    <mergeCell ref="D17:E17"/>
    <mergeCell ref="D15:E15"/>
    <mergeCell ref="F16:G16"/>
    <mergeCell ref="D16:E16"/>
    <mergeCell ref="F15:G15"/>
    <mergeCell ref="D18:E18"/>
    <mergeCell ref="F18:G18"/>
    <mergeCell ref="F17:G17"/>
  </mergeCells>
  <dataValidations count="1">
    <dataValidation type="list" allowBlank="1" showInputMessage="1" showErrorMessage="1" sqref="D15:E15" xr:uid="{709FF821-8CDA-42C3-B49B-EFC019DE8EB3}">
      <formula1>$J$7:$J$9</formula1>
    </dataValidation>
  </dataValidations>
  <pageMargins left="0.39370078740157483" right="0.39370078740157483" top="0.74803149606299213" bottom="0.74803149606299213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JOSE ANTONIO MASA SANTAMARIA</cp:lastModifiedBy>
  <cp:lastPrinted>2023-09-21T10:35:56Z</cp:lastPrinted>
  <dcterms:created xsi:type="dcterms:W3CDTF">2022-03-16T12:07:19Z</dcterms:created>
  <dcterms:modified xsi:type="dcterms:W3CDTF">2023-11-09T13:24:10Z</dcterms:modified>
</cp:coreProperties>
</file>