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2024\TEC_2401_PilarPanero\WEB\"/>
    </mc:Choice>
  </mc:AlternateContent>
  <xr:revisionPtr revIDLastSave="0" documentId="13_ncr:1_{EF106909-73A0-4903-9D65-8F07E847F4C3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38" i="1" l="1"/>
  <c r="H38" i="1" s="1"/>
  <c r="H32" i="1"/>
  <c r="H31" i="1"/>
  <c r="J33" i="1" l="1"/>
  <c r="J31" i="1"/>
  <c r="J24" i="1"/>
  <c r="H24" i="1" s="1"/>
  <c r="J23" i="1"/>
  <c r="H23" i="1" s="1"/>
  <c r="J32" i="1" l="1"/>
  <c r="H33" i="1" s="1"/>
  <c r="J25" i="1"/>
  <c r="H25" i="1" s="1"/>
  <c r="H22" i="1"/>
  <c r="J16" i="1"/>
  <c r="J37" i="1"/>
  <c r="H37" i="1" s="1"/>
  <c r="J30" i="1"/>
  <c r="H30" i="1" s="1"/>
  <c r="J21" i="1"/>
  <c r="H21" i="1" s="1"/>
  <c r="H26" i="1" l="1"/>
  <c r="J39" i="1"/>
  <c r="H39" i="1" s="1"/>
  <c r="J26" i="1"/>
  <c r="H16" i="1"/>
  <c r="J15" i="1" l="1"/>
  <c r="H15" i="1" l="1"/>
  <c r="J17" i="1"/>
  <c r="H17" i="1" s="1"/>
  <c r="H41" i="1" s="1"/>
  <c r="F11" i="1" s="1"/>
</calcChain>
</file>

<file path=xl/sharedStrings.xml><?xml version="1.0" encoding="utf-8"?>
<sst xmlns="http://schemas.openxmlformats.org/spreadsheetml/2006/main" count="57" uniqueCount="42">
  <si>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</si>
  <si>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</si>
  <si>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</si>
  <si>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</si>
  <si>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</si>
  <si>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</si>
  <si>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</si>
  <si>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</si>
  <si>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</si>
  <si>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</si>
  <si>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</si>
  <si>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</si>
  <si>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</si>
  <si>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</si>
  <si>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</si>
  <si>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NIF/NIE/PASAPORTE:</t>
  </si>
  <si>
    <t>Por titulación de FP de grado medio en un área administrativa, 1 punto</t>
  </si>
  <si>
    <t>Total Autobaremo</t>
  </si>
  <si>
    <t>M3</t>
  </si>
  <si>
    <t>M3a</t>
  </si>
  <si>
    <t>M2b</t>
  </si>
  <si>
    <t>M4</t>
  </si>
  <si>
    <t>M4a</t>
  </si>
  <si>
    <t>TOTAL EXPERIENCIA/ CONOCIMIENTOS CIENTÍFICO-TÉCNICOS</t>
  </si>
  <si>
    <t>Máster: 5 puntos</t>
  </si>
  <si>
    <t>M2c</t>
  </si>
  <si>
    <t>M2d</t>
  </si>
  <si>
    <t>Experiencia mínima de 24 meses en redacción de informes y presentaciones | 5 puntos</t>
  </si>
  <si>
    <t>Experiencia mínima de 24 meses en gestión documental del proyectos| 5 puntos</t>
  </si>
  <si>
    <t>Experiencia mínima de 24 meses en consultoría de I+D+i: solicitud, gestión y justificación de subvenciones y ayudas | 5 puntos.</t>
  </si>
  <si>
    <t>FORMACION DE GESTOR EN I+D+I | Máximo 8 puntos</t>
  </si>
  <si>
    <t>Cursos de más de 500 horas, 6 puntos/curso</t>
  </si>
  <si>
    <t>Otras formaciones, 2 puntos/formación</t>
  </si>
  <si>
    <t>M3b</t>
  </si>
  <si>
    <t>OTROS MÉRITOS| Máximo 2 puntos</t>
  </si>
  <si>
    <t xml:space="preserve">TOTAL FORMACION DE GESTOR EN I+D+I </t>
  </si>
  <si>
    <t>TOTAL OTROS MÉRITOS</t>
  </si>
  <si>
    <t>Nº CURSOS
Nº OTRAS FORMACIONES</t>
  </si>
  <si>
    <t>FORMACIÓN REGLADA. Máximo 5 puntos</t>
  </si>
  <si>
    <t>EXPERIENCIA/ CONOCIMIENTOS CIENTÍFICO-TÉCNICOS | Máximo 25 puntos</t>
  </si>
  <si>
    <t>Experiencia mínima de 24 meses en gestión de proyectos regionales, nacionales y europeos| 10 puntos</t>
  </si>
  <si>
    <t>Otros méritos| Máximo 2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</si>
</sst>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24" xfId="0" applyFill="1" applyBorder="1" applyAlignment="1" applyProtection="1">
      <alignment horizontal="justify" vertical="center" wrapText="1"/>
    </xf>
    <xf numFmtId="2" fontId="1" fillId="2" borderId="25" xfId="0" applyNumberFormat="1" applyFont="1" applyFill="1" applyBorder="1" applyAlignment="1" applyProtection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2" fontId="2" fillId="2" borderId="26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0" xfId="0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1" xfId="0" applyNumberFormat="1" applyFont="1" applyFill="1" applyBorder="1" applyAlignment="1" applyProtection="1">
      <alignment horizontal="center" vertical="center"/>
    </xf>
    <xf numFmtId="4" fontId="6" fillId="6" borderId="13" xfId="0" applyNumberFormat="1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justify" vertical="center" wrapText="1"/>
    </xf>
    <xf numFmtId="0" fontId="0" fillId="2" borderId="5" xfId="0" applyFill="1" applyBorder="1" applyAlignment="1" applyProtection="1">
      <alignment horizontal="justify" vertical="center" wrapText="1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justify" vertical="center" wrapText="1"/>
    </xf>
    <xf numFmtId="0" fontId="0" fillId="2" borderId="31" xfId="0" applyFill="1" applyBorder="1" applyAlignment="1" applyProtection="1">
      <alignment horizontal="justify" vertical="center" wrapText="1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27" xfId="0" applyFont="1" applyFill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 TÉCNICO DE CARÁCTER INDEFINIDO PARA EL PROYECTO “MASKS” DE LA CONVOCATORIA ERASMUS-EDU-2023-PI-ALL-INNO-EDU-ENTERP — Alliances for Education and Enterprises.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TEC_MASK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>
    <xdr:from>
      <xdr:col>2</xdr:col>
      <xdr:colOff>114300</xdr:colOff>
      <xdr:row>1</xdr:row>
      <xdr:rowOff>76200</xdr:rowOff>
    </xdr:from>
    <xdr:to>
      <xdr:col>5</xdr:col>
      <xdr:colOff>186497</xdr:colOff>
      <xdr:row>2</xdr:row>
      <xdr:rowOff>400050</xdr:rowOff>
    </xdr:to>
    <xdr:pic>
      <xdr:nvPicPr>
        <xdr:cNvPr id="6" name="Imagen 5" descr="Image">
          <a:extLst>
            <a:ext uri="{FF2B5EF4-FFF2-40B4-BE49-F238E27FC236}">
              <a16:creationId xmlns:a16="http://schemas.microsoft.com/office/drawing/2014/main" id="{0FFB10BC-2FCF-48ED-BD23-8613CAD8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76225"/>
          <a:ext cx="2139122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43"/>
  <sheetViews>
    <sheetView tabSelected="1" topLeftCell="A22" zoomScaleNormal="100" workbookViewId="0">
      <selection activeCell="F49" sqref="F49"/>
    </sheetView>
  </sheetViews>
  <sheetFormatPr baseColWidth="10" defaultColWidth="11.42578125" defaultRowHeight="15" x14ac:dyDescent="0.25"/>
  <cols>
    <col min="1" max="1" width="3.42578125" style="8" customWidth="1"/>
    <col min="2" max="2" width="3.140625" style="8" customWidth="1"/>
    <col min="3" max="3" width="9.140625" style="8" customWidth="1"/>
    <col min="4" max="4" width="9" style="8" customWidth="1"/>
    <col min="5" max="5" width="14.5703125" style="8" customWidth="1"/>
    <col min="6" max="6" width="20.28515625" style="8" customWidth="1"/>
    <col min="7" max="7" width="71.7109375" style="8" customWidth="1"/>
    <col min="8" max="8" width="14.42578125" style="20" customWidth="1"/>
    <col min="9" max="9" width="4.7109375" style="8" hidden="1" customWidth="1"/>
    <col min="10" max="10" width="11.42578125" style="7" hidden="1" customWidth="1"/>
    <col min="11" max="12" width="11.42578125" style="8" customWidth="1"/>
    <col min="13" max="16384" width="11.42578125" style="8"/>
  </cols>
  <sheetData>
    <row r="1" spans="1:10" ht="15.75" customHeight="1" x14ac:dyDescent="0.25">
      <c r="A1" s="4"/>
      <c r="B1" s="5"/>
      <c r="C1" s="5"/>
      <c r="D1" s="5"/>
      <c r="E1" s="5"/>
      <c r="F1" s="5"/>
      <c r="G1" s="5"/>
      <c r="H1" s="6"/>
      <c r="I1" s="4"/>
    </row>
    <row r="2" spans="1:10" ht="52.5" customHeight="1" x14ac:dyDescent="0.25">
      <c r="A2" s="4"/>
      <c r="B2" s="5"/>
      <c r="C2" s="5"/>
      <c r="D2" s="5"/>
      <c r="E2" s="5"/>
      <c r="F2" s="5"/>
      <c r="G2" s="5"/>
      <c r="H2" s="6"/>
      <c r="I2" s="4"/>
    </row>
    <row r="3" spans="1:10" ht="42.75" customHeight="1" x14ac:dyDescent="0.25">
      <c r="A3" s="4"/>
      <c r="B3" s="5"/>
      <c r="C3" s="5"/>
      <c r="D3" s="5"/>
      <c r="E3" s="5"/>
      <c r="F3" s="5"/>
      <c r="G3" s="5"/>
      <c r="H3" s="6"/>
      <c r="I3" s="4"/>
    </row>
    <row r="4" spans="1:10" ht="46.5" customHeight="1" thickBot="1" x14ac:dyDescent="0.3">
      <c r="A4" s="4"/>
      <c r="B4" s="5"/>
      <c r="C4" s="5"/>
      <c r="D4" s="5"/>
      <c r="E4" s="5"/>
      <c r="F4" s="5"/>
      <c r="G4" s="5"/>
      <c r="H4" s="6"/>
      <c r="I4" s="4"/>
    </row>
    <row r="5" spans="1:10" s="11" customFormat="1" ht="20.25" thickTop="1" thickBot="1" x14ac:dyDescent="0.3">
      <c r="A5" s="9"/>
      <c r="B5" s="72" t="s">
        <v>8</v>
      </c>
      <c r="C5" s="73"/>
      <c r="D5" s="74"/>
      <c r="E5" s="74"/>
      <c r="F5" s="74"/>
      <c r="G5" s="74"/>
      <c r="H5" s="75"/>
      <c r="I5" s="9"/>
      <c r="J5" s="10"/>
    </row>
    <row r="6" spans="1:10" s="11" customFormat="1" ht="15.75" thickTop="1" x14ac:dyDescent="0.25">
      <c r="A6" s="9"/>
      <c r="B6" s="12"/>
      <c r="C6" s="2"/>
      <c r="D6" s="2"/>
      <c r="E6" s="2"/>
      <c r="F6" s="2"/>
      <c r="G6" s="2"/>
      <c r="H6" s="13"/>
      <c r="I6" s="9"/>
    </row>
    <row r="7" spans="1:10" s="11" customFormat="1" ht="15" customHeight="1" x14ac:dyDescent="0.25">
      <c r="A7" s="9"/>
      <c r="B7" s="1"/>
      <c r="C7" s="38" t="s">
        <v>4</v>
      </c>
      <c r="D7" s="39"/>
      <c r="E7" s="40"/>
      <c r="F7" s="80"/>
      <c r="G7" s="81"/>
      <c r="H7" s="82"/>
      <c r="I7" s="9"/>
    </row>
    <row r="8" spans="1:10" s="11" customFormat="1" x14ac:dyDescent="0.25">
      <c r="A8" s="9"/>
      <c r="B8" s="1"/>
      <c r="C8" s="38" t="s">
        <v>15</v>
      </c>
      <c r="D8" s="39"/>
      <c r="E8" s="40"/>
      <c r="F8" s="80"/>
      <c r="G8" s="81"/>
      <c r="H8" s="82"/>
      <c r="I8" s="9"/>
      <c r="J8" s="10" t="s">
        <v>1</v>
      </c>
    </row>
    <row r="9" spans="1:10" s="11" customFormat="1" x14ac:dyDescent="0.25">
      <c r="A9" s="9"/>
      <c r="B9" s="1"/>
      <c r="C9" s="38" t="s">
        <v>5</v>
      </c>
      <c r="D9" s="39"/>
      <c r="E9" s="40"/>
      <c r="F9" s="80"/>
      <c r="G9" s="81"/>
      <c r="H9" s="82"/>
      <c r="I9" s="9"/>
      <c r="J9" s="10" t="s">
        <v>2</v>
      </c>
    </row>
    <row r="10" spans="1:10" s="11" customFormat="1" ht="14.25" customHeight="1" x14ac:dyDescent="0.25">
      <c r="A10" s="9"/>
      <c r="B10" s="1"/>
      <c r="C10" s="38" t="s">
        <v>6</v>
      </c>
      <c r="D10" s="39"/>
      <c r="E10" s="40"/>
      <c r="F10" s="80"/>
      <c r="G10" s="81"/>
      <c r="H10" s="82"/>
      <c r="I10" s="9"/>
      <c r="J10" s="10"/>
    </row>
    <row r="11" spans="1:10" s="11" customFormat="1" ht="14.25" customHeight="1" x14ac:dyDescent="0.25">
      <c r="A11" s="9"/>
      <c r="B11" s="1"/>
      <c r="C11" s="38" t="s">
        <v>17</v>
      </c>
      <c r="D11" s="39"/>
      <c r="E11" s="40"/>
      <c r="F11" s="48">
        <f>H41</f>
        <v>0</v>
      </c>
      <c r="G11" s="49"/>
      <c r="H11" s="50"/>
      <c r="I11" s="9"/>
      <c r="J11" s="10"/>
    </row>
    <row r="12" spans="1:10" s="11" customFormat="1" ht="14.25" customHeight="1" thickBot="1" x14ac:dyDescent="0.3">
      <c r="A12" s="9"/>
      <c r="B12" s="1"/>
      <c r="C12" s="23"/>
      <c r="D12" s="2"/>
      <c r="E12" s="2"/>
      <c r="F12" s="2"/>
      <c r="G12" s="2"/>
      <c r="H12" s="14"/>
      <c r="I12" s="9"/>
      <c r="J12" s="10"/>
    </row>
    <row r="13" spans="1:10" ht="16.5" thickTop="1" thickBot="1" x14ac:dyDescent="0.3">
      <c r="A13" s="4"/>
      <c r="B13" s="3"/>
      <c r="C13" s="15" t="s">
        <v>9</v>
      </c>
      <c r="D13" s="57" t="s">
        <v>3</v>
      </c>
      <c r="E13" s="58"/>
      <c r="F13" s="53" t="s">
        <v>38</v>
      </c>
      <c r="G13" s="54"/>
      <c r="H13" s="78" t="s">
        <v>0</v>
      </c>
      <c r="I13" s="4"/>
    </row>
    <row r="14" spans="1:10" ht="17.25" customHeight="1" thickTop="1" thickBot="1" x14ac:dyDescent="0.3">
      <c r="A14" s="4"/>
      <c r="B14" s="3"/>
      <c r="C14" s="15" t="s">
        <v>10</v>
      </c>
      <c r="D14" s="59"/>
      <c r="E14" s="60"/>
      <c r="F14" s="55"/>
      <c r="G14" s="56"/>
      <c r="H14" s="79"/>
      <c r="I14" s="4"/>
    </row>
    <row r="15" spans="1:10" ht="18" hidden="1" customHeight="1" thickTop="1" thickBot="1" x14ac:dyDescent="0.3">
      <c r="A15" s="4"/>
      <c r="B15" s="3"/>
      <c r="C15" s="15" t="s">
        <v>11</v>
      </c>
      <c r="D15" s="51"/>
      <c r="E15" s="52"/>
      <c r="F15" s="76" t="s">
        <v>16</v>
      </c>
      <c r="G15" s="77"/>
      <c r="H15" s="16">
        <f>1*J15</f>
        <v>0</v>
      </c>
      <c r="I15" s="4"/>
      <c r="J15" s="7">
        <f>IF(D15=$J$8,1,0)</f>
        <v>0</v>
      </c>
    </row>
    <row r="16" spans="1:10" ht="29.25" customHeight="1" thickTop="1" thickBot="1" x14ac:dyDescent="0.3">
      <c r="A16" s="4"/>
      <c r="B16" s="3"/>
      <c r="C16" s="33" t="s">
        <v>11</v>
      </c>
      <c r="D16" s="61"/>
      <c r="E16" s="62"/>
      <c r="F16" s="63" t="s">
        <v>24</v>
      </c>
      <c r="G16" s="64"/>
      <c r="H16" s="31">
        <f t="shared" ref="H16" si="0">J16</f>
        <v>0</v>
      </c>
      <c r="I16" s="4"/>
      <c r="J16" s="7">
        <f>IF(D16=$J$8,5,0)</f>
        <v>0</v>
      </c>
    </row>
    <row r="17" spans="1:10" ht="21" customHeight="1" thickBot="1" x14ac:dyDescent="0.3">
      <c r="A17" s="4"/>
      <c r="B17" s="3"/>
      <c r="C17" s="30"/>
      <c r="D17" s="34"/>
      <c r="E17" s="34"/>
      <c r="F17" s="71" t="s">
        <v>7</v>
      </c>
      <c r="G17" s="71"/>
      <c r="H17" s="35">
        <f>IF(J17&gt;10,10,J17)</f>
        <v>0</v>
      </c>
      <c r="I17" s="4"/>
      <c r="J17" s="7">
        <f>SUM(J15:J16)</f>
        <v>0</v>
      </c>
    </row>
    <row r="18" spans="1:10" ht="21" customHeight="1" thickTop="1" thickBot="1" x14ac:dyDescent="0.3">
      <c r="A18" s="4"/>
      <c r="B18" s="3"/>
      <c r="C18" s="29"/>
      <c r="D18" s="17"/>
      <c r="E18" s="17"/>
      <c r="F18" s="18"/>
      <c r="G18" s="18"/>
      <c r="H18" s="32"/>
      <c r="I18" s="4"/>
    </row>
    <row r="19" spans="1:10" ht="16.5" thickTop="1" thickBot="1" x14ac:dyDescent="0.3">
      <c r="A19" s="4"/>
      <c r="B19" s="3"/>
      <c r="C19" s="15" t="s">
        <v>9</v>
      </c>
      <c r="D19" s="57" t="s">
        <v>3</v>
      </c>
      <c r="E19" s="58"/>
      <c r="F19" s="53" t="s">
        <v>39</v>
      </c>
      <c r="G19" s="54"/>
      <c r="H19" s="78" t="s">
        <v>0</v>
      </c>
      <c r="I19" s="4"/>
    </row>
    <row r="20" spans="1:10" ht="17.25" customHeight="1" thickTop="1" thickBot="1" x14ac:dyDescent="0.3">
      <c r="A20" s="4"/>
      <c r="B20" s="3"/>
      <c r="C20" s="15" t="s">
        <v>12</v>
      </c>
      <c r="D20" s="59"/>
      <c r="E20" s="60"/>
      <c r="F20" s="55"/>
      <c r="G20" s="56"/>
      <c r="H20" s="79"/>
      <c r="I20" s="4"/>
    </row>
    <row r="21" spans="1:10" ht="18" hidden="1" customHeight="1" x14ac:dyDescent="0.3">
      <c r="A21" s="4"/>
      <c r="B21" s="3"/>
      <c r="C21" s="15" t="s">
        <v>11</v>
      </c>
      <c r="D21" s="51"/>
      <c r="E21" s="52"/>
      <c r="F21" s="76" t="s">
        <v>16</v>
      </c>
      <c r="G21" s="77"/>
      <c r="H21" s="16">
        <f>1*J21</f>
        <v>0</v>
      </c>
      <c r="I21" s="4"/>
      <c r="J21" s="7">
        <f>IF(D21=$J$8,1,0)</f>
        <v>0</v>
      </c>
    </row>
    <row r="22" spans="1:10" ht="29.25" customHeight="1" thickTop="1" thickBot="1" x14ac:dyDescent="0.3">
      <c r="A22" s="4"/>
      <c r="B22" s="3"/>
      <c r="C22" s="28" t="s">
        <v>13</v>
      </c>
      <c r="D22" s="65"/>
      <c r="E22" s="66"/>
      <c r="F22" s="67" t="s">
        <v>40</v>
      </c>
      <c r="G22" s="68"/>
      <c r="H22" s="22">
        <f t="shared" ref="H22:H25" si="1">J22</f>
        <v>0</v>
      </c>
      <c r="I22" s="4"/>
      <c r="J22" s="7">
        <f>IF(D22=$J$8,10,0)</f>
        <v>0</v>
      </c>
    </row>
    <row r="23" spans="1:10" ht="29.25" customHeight="1" thickBot="1" x14ac:dyDescent="0.3">
      <c r="A23" s="4"/>
      <c r="B23" s="3"/>
      <c r="C23" s="28" t="s">
        <v>20</v>
      </c>
      <c r="D23" s="65"/>
      <c r="E23" s="66"/>
      <c r="F23" s="67" t="s">
        <v>27</v>
      </c>
      <c r="G23" s="68"/>
      <c r="H23" s="22">
        <f t="shared" ref="H23:H24" si="2">J23</f>
        <v>0</v>
      </c>
      <c r="I23" s="4"/>
      <c r="J23" s="7">
        <f t="shared" ref="J23:J24" si="3">IF(D23=$J$8,5,0)</f>
        <v>0</v>
      </c>
    </row>
    <row r="24" spans="1:10" ht="29.25" customHeight="1" thickBot="1" x14ac:dyDescent="0.3">
      <c r="A24" s="4"/>
      <c r="B24" s="3"/>
      <c r="C24" s="28" t="s">
        <v>25</v>
      </c>
      <c r="D24" s="65"/>
      <c r="E24" s="66"/>
      <c r="F24" s="67" t="s">
        <v>28</v>
      </c>
      <c r="G24" s="68"/>
      <c r="H24" s="22">
        <f t="shared" si="2"/>
        <v>0</v>
      </c>
      <c r="I24" s="4"/>
      <c r="J24" s="7">
        <f t="shared" si="3"/>
        <v>0</v>
      </c>
    </row>
    <row r="25" spans="1:10" ht="29.25" customHeight="1" thickBot="1" x14ac:dyDescent="0.3">
      <c r="A25" s="4"/>
      <c r="B25" s="3"/>
      <c r="C25" s="28" t="s">
        <v>26</v>
      </c>
      <c r="D25" s="83"/>
      <c r="E25" s="84"/>
      <c r="F25" s="67" t="s">
        <v>29</v>
      </c>
      <c r="G25" s="68"/>
      <c r="H25" s="27">
        <f t="shared" si="1"/>
        <v>0</v>
      </c>
      <c r="I25" s="4"/>
      <c r="J25" s="7">
        <f>IF(D25=$J$8,5,0)</f>
        <v>0</v>
      </c>
    </row>
    <row r="26" spans="1:10" ht="21" customHeight="1" thickBot="1" x14ac:dyDescent="0.3">
      <c r="A26" s="4"/>
      <c r="B26" s="3"/>
      <c r="C26" s="36"/>
      <c r="D26" s="37"/>
      <c r="E26" s="37"/>
      <c r="F26" s="70" t="s">
        <v>23</v>
      </c>
      <c r="G26" s="70"/>
      <c r="H26" s="35">
        <f>SUM(H21:H25)</f>
        <v>0</v>
      </c>
      <c r="I26" s="4"/>
      <c r="J26" s="7">
        <f>SUM(J21:J25)</f>
        <v>0</v>
      </c>
    </row>
    <row r="27" spans="1:10" ht="21" customHeight="1" thickTop="1" thickBot="1" x14ac:dyDescent="0.3">
      <c r="A27" s="4"/>
      <c r="B27" s="3"/>
      <c r="C27" s="29"/>
      <c r="D27" s="17"/>
      <c r="E27" s="17"/>
      <c r="F27" s="18"/>
      <c r="G27" s="18"/>
      <c r="H27" s="32"/>
      <c r="I27" s="4"/>
    </row>
    <row r="28" spans="1:10" ht="16.5" thickTop="1" thickBot="1" x14ac:dyDescent="0.3">
      <c r="A28" s="4"/>
      <c r="B28" s="3"/>
      <c r="C28" s="15" t="s">
        <v>9</v>
      </c>
      <c r="D28" s="57" t="s">
        <v>37</v>
      </c>
      <c r="E28" s="58"/>
      <c r="F28" s="53" t="s">
        <v>30</v>
      </c>
      <c r="G28" s="54"/>
      <c r="H28" s="78" t="s">
        <v>0</v>
      </c>
      <c r="I28" s="4"/>
    </row>
    <row r="29" spans="1:10" ht="17.25" customHeight="1" thickTop="1" thickBot="1" x14ac:dyDescent="0.3">
      <c r="A29" s="4"/>
      <c r="B29" s="3"/>
      <c r="C29" s="15" t="s">
        <v>18</v>
      </c>
      <c r="D29" s="59"/>
      <c r="E29" s="60"/>
      <c r="F29" s="55"/>
      <c r="G29" s="56"/>
      <c r="H29" s="79"/>
      <c r="I29" s="4"/>
    </row>
    <row r="30" spans="1:10" ht="18" hidden="1" customHeight="1" x14ac:dyDescent="0.3">
      <c r="A30" s="4"/>
      <c r="B30" s="3"/>
      <c r="C30" s="15" t="s">
        <v>11</v>
      </c>
      <c r="D30" s="51"/>
      <c r="E30" s="52"/>
      <c r="F30" s="76" t="s">
        <v>16</v>
      </c>
      <c r="G30" s="77"/>
      <c r="H30" s="16">
        <f>1*J30</f>
        <v>0</v>
      </c>
      <c r="I30" s="4"/>
      <c r="J30" s="7">
        <f>IF(D30=$J$8,1,0)</f>
        <v>0</v>
      </c>
    </row>
    <row r="31" spans="1:10" ht="29.25" customHeight="1" thickTop="1" thickBot="1" x14ac:dyDescent="0.3">
      <c r="A31" s="4"/>
      <c r="B31" s="3"/>
      <c r="C31" s="28" t="s">
        <v>19</v>
      </c>
      <c r="D31" s="65"/>
      <c r="E31" s="69"/>
      <c r="F31" s="67" t="s">
        <v>31</v>
      </c>
      <c r="G31" s="68"/>
      <c r="H31" s="22">
        <f>D31*6</f>
        <v>0</v>
      </c>
      <c r="I31" s="4"/>
      <c r="J31" s="7">
        <f>IF(D31=$J$8,5,0)</f>
        <v>0</v>
      </c>
    </row>
    <row r="32" spans="1:10" ht="29.25" customHeight="1" thickBot="1" x14ac:dyDescent="0.3">
      <c r="A32" s="4"/>
      <c r="B32" s="3"/>
      <c r="C32" s="28" t="s">
        <v>33</v>
      </c>
      <c r="D32" s="65"/>
      <c r="E32" s="69"/>
      <c r="F32" s="67" t="s">
        <v>32</v>
      </c>
      <c r="G32" s="68"/>
      <c r="H32" s="22">
        <f>D32*2</f>
        <v>0</v>
      </c>
      <c r="I32" s="4"/>
      <c r="J32" s="7">
        <f>IF(D32=$J$8,5,0)</f>
        <v>0</v>
      </c>
    </row>
    <row r="33" spans="1:10" ht="21" customHeight="1" thickBot="1" x14ac:dyDescent="0.3">
      <c r="A33" s="4"/>
      <c r="B33" s="3"/>
      <c r="C33" s="30"/>
      <c r="D33" s="34"/>
      <c r="E33" s="34"/>
      <c r="F33" s="71" t="s">
        <v>35</v>
      </c>
      <c r="G33" s="71"/>
      <c r="H33" s="35">
        <f>IF(J33&gt;8,8,J33)</f>
        <v>0</v>
      </c>
      <c r="I33" s="4"/>
      <c r="J33" s="7">
        <f>SUM(H31:H32)</f>
        <v>0</v>
      </c>
    </row>
    <row r="34" spans="1:10" ht="21" customHeight="1" thickTop="1" thickBot="1" x14ac:dyDescent="0.3">
      <c r="A34" s="4"/>
      <c r="B34" s="3"/>
      <c r="C34" s="29"/>
      <c r="D34" s="17"/>
      <c r="E34" s="17"/>
      <c r="F34" s="18"/>
      <c r="G34" s="18"/>
      <c r="H34" s="32"/>
      <c r="I34" s="4"/>
    </row>
    <row r="35" spans="1:10" ht="16.5" customHeight="1" thickTop="1" thickBot="1" x14ac:dyDescent="0.3">
      <c r="A35" s="4"/>
      <c r="B35" s="3"/>
      <c r="C35" s="15" t="s">
        <v>9</v>
      </c>
      <c r="D35" s="57" t="s">
        <v>3</v>
      </c>
      <c r="E35" s="58"/>
      <c r="F35" s="53" t="s">
        <v>34</v>
      </c>
      <c r="G35" s="54"/>
      <c r="H35" s="78" t="s">
        <v>0</v>
      </c>
      <c r="I35" s="4"/>
    </row>
    <row r="36" spans="1:10" ht="17.25" customHeight="1" thickTop="1" thickBot="1" x14ac:dyDescent="0.3">
      <c r="A36" s="4"/>
      <c r="B36" s="3"/>
      <c r="C36" s="15" t="s">
        <v>21</v>
      </c>
      <c r="D36" s="59"/>
      <c r="E36" s="60"/>
      <c r="F36" s="55"/>
      <c r="G36" s="56"/>
      <c r="H36" s="79"/>
      <c r="I36" s="4"/>
    </row>
    <row r="37" spans="1:10" ht="18" hidden="1" customHeight="1" x14ac:dyDescent="0.3">
      <c r="A37" s="4"/>
      <c r="B37" s="3"/>
      <c r="C37" s="15" t="s">
        <v>11</v>
      </c>
      <c r="D37" s="51"/>
      <c r="E37" s="52"/>
      <c r="F37" s="76" t="s">
        <v>16</v>
      </c>
      <c r="G37" s="77"/>
      <c r="H37" s="16">
        <f>1*J37</f>
        <v>0</v>
      </c>
      <c r="I37" s="4"/>
      <c r="J37" s="7">
        <f>IF(D37=$J$8,1,0)</f>
        <v>0</v>
      </c>
    </row>
    <row r="38" spans="1:10" ht="29.25" customHeight="1" thickTop="1" thickBot="1" x14ac:dyDescent="0.3">
      <c r="A38" s="4"/>
      <c r="B38" s="3"/>
      <c r="C38" s="28" t="s">
        <v>22</v>
      </c>
      <c r="D38" s="65"/>
      <c r="E38" s="66"/>
      <c r="F38" s="67" t="s">
        <v>41</v>
      </c>
      <c r="G38" s="68"/>
      <c r="H38" s="22">
        <f t="shared" ref="H38" si="4">J38</f>
        <v>0</v>
      </c>
      <c r="I38" s="4"/>
      <c r="J38" s="7">
        <f>IF(D38=$J$8,2,0)</f>
        <v>0</v>
      </c>
    </row>
    <row r="39" spans="1:10" ht="21" customHeight="1" thickBot="1" x14ac:dyDescent="0.3">
      <c r="A39" s="4"/>
      <c r="B39" s="3"/>
      <c r="C39" s="30"/>
      <c r="D39" s="34"/>
      <c r="E39" s="34"/>
      <c r="F39" s="71" t="s">
        <v>36</v>
      </c>
      <c r="G39" s="71"/>
      <c r="H39" s="35">
        <f>IF(J39&gt;10,10,J39)</f>
        <v>0</v>
      </c>
      <c r="I39" s="4"/>
      <c r="J39" s="7">
        <f>SUM(H38:H38)</f>
        <v>0</v>
      </c>
    </row>
    <row r="40" spans="1:10" ht="19.5" customHeight="1" thickTop="1" thickBot="1" x14ac:dyDescent="0.3">
      <c r="A40" s="4"/>
      <c r="B40" s="3"/>
      <c r="C40" s="24"/>
      <c r="D40" s="25"/>
      <c r="E40" s="17"/>
      <c r="F40" s="17"/>
      <c r="G40" s="18"/>
      <c r="H40" s="26"/>
      <c r="I40" s="4"/>
    </row>
    <row r="41" spans="1:10" ht="22.5" customHeight="1" thickTop="1" thickBot="1" x14ac:dyDescent="0.3">
      <c r="A41" s="4"/>
      <c r="B41" s="3"/>
      <c r="C41" s="45" t="s">
        <v>14</v>
      </c>
      <c r="D41" s="46"/>
      <c r="E41" s="46"/>
      <c r="F41" s="46"/>
      <c r="G41" s="47"/>
      <c r="H41" s="21">
        <f>H17+H26+H33+H39</f>
        <v>0</v>
      </c>
      <c r="I41" s="4"/>
    </row>
    <row r="42" spans="1:10" ht="10.5" customHeight="1" thickTop="1" thickBot="1" x14ac:dyDescent="0.3">
      <c r="A42" s="4"/>
      <c r="B42" s="41"/>
      <c r="C42" s="42"/>
      <c r="D42" s="43"/>
      <c r="E42" s="43"/>
      <c r="F42" s="43"/>
      <c r="G42" s="43"/>
      <c r="H42" s="44"/>
      <c r="I42" s="4"/>
    </row>
    <row r="43" spans="1:10" ht="15.75" thickTop="1" x14ac:dyDescent="0.25">
      <c r="A43" s="4"/>
      <c r="B43" s="4"/>
      <c r="C43" s="4"/>
      <c r="D43" s="4"/>
      <c r="E43" s="4"/>
      <c r="F43" s="4"/>
      <c r="G43" s="4"/>
      <c r="H43" s="19"/>
      <c r="I43" s="4"/>
    </row>
  </sheetData>
  <sheetProtection algorithmName="SHA-512" hashValue="UBR3NMtVUvAFqOUZ0CGn7268TwZ4lVsTcY71/Mf0cvi/R7QDgmQ57WVpJa+UmqxYQH8pFY6mR/ValXGf4TkmIw==" saltValue="Oq6IMu8rJ0hvm3QxE6SBYQ==" spinCount="100000" sheet="1" objects="1" scenarios="1"/>
  <mergeCells count="53">
    <mergeCell ref="D38:E38"/>
    <mergeCell ref="F38:G38"/>
    <mergeCell ref="F39:G39"/>
    <mergeCell ref="D35:E36"/>
    <mergeCell ref="F35:G36"/>
    <mergeCell ref="H35:H36"/>
    <mergeCell ref="D37:E37"/>
    <mergeCell ref="F37:G37"/>
    <mergeCell ref="H28:H29"/>
    <mergeCell ref="D30:E30"/>
    <mergeCell ref="F30:G30"/>
    <mergeCell ref="D32:E32"/>
    <mergeCell ref="F32:G32"/>
    <mergeCell ref="F31:G31"/>
    <mergeCell ref="D19:E20"/>
    <mergeCell ref="F19:G20"/>
    <mergeCell ref="D25:E25"/>
    <mergeCell ref="F25:G25"/>
    <mergeCell ref="H19:H20"/>
    <mergeCell ref="D21:E21"/>
    <mergeCell ref="F21:G21"/>
    <mergeCell ref="D22:E22"/>
    <mergeCell ref="F22:G22"/>
    <mergeCell ref="F26:G26"/>
    <mergeCell ref="D28:E29"/>
    <mergeCell ref="F28:G29"/>
    <mergeCell ref="F33:G33"/>
    <mergeCell ref="B5:H5"/>
    <mergeCell ref="F15:G15"/>
    <mergeCell ref="F17:G17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B42:H42"/>
    <mergeCell ref="C41:G41"/>
    <mergeCell ref="F11:H11"/>
    <mergeCell ref="D15:E15"/>
    <mergeCell ref="F13:G14"/>
    <mergeCell ref="D13:E14"/>
    <mergeCell ref="D16:E16"/>
    <mergeCell ref="F16:G16"/>
    <mergeCell ref="D23:E23"/>
    <mergeCell ref="F23:G23"/>
    <mergeCell ref="D24:E24"/>
    <mergeCell ref="F24:G24"/>
    <mergeCell ref="D31:E31"/>
  </mergeCells>
  <dataValidations count="1">
    <dataValidation type="list" allowBlank="1" showInputMessage="1" showErrorMessage="1" sqref="D37:E38 D30:E30 D15:E16 D21:E25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2024-03-15T11:55:43Z</cp:lastPrinted>
  <dcterms:created xsi:type="dcterms:W3CDTF">2022-03-16T12:07:19Z</dcterms:created>
  <dcterms:modified xsi:type="dcterms:W3CDTF">2024-03-21T08:32:22Z</dcterms:modified>
</cp:coreProperties>
</file>