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TEMPORALES\proyectos investigación\FJ Gómez González_OBCD_1\WEB\"/>
    </mc:Choice>
  </mc:AlternateContent>
  <xr:revisionPtr revIDLastSave="0" documentId="13_ncr:1_{2CD9ABF3-40D0-49CD-883D-BF8FB0D46872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4" i="1"/>
  <c r="K24" i="1" s="1"/>
  <c r="H24" i="1" s="1"/>
  <c r="J23" i="1"/>
  <c r="K23" i="1" s="1"/>
  <c r="H23" i="1" s="1"/>
  <c r="J22" i="1"/>
  <c r="K22" i="1" s="1"/>
  <c r="H22" i="1" s="1"/>
  <c r="J21" i="1"/>
  <c r="H21" i="1" s="1"/>
  <c r="J17" i="1"/>
  <c r="J16" i="1" l="1"/>
  <c r="J25" i="1"/>
  <c r="K25" i="1" s="1"/>
  <c r="H25" i="1" s="1"/>
  <c r="H26" i="1" s="1"/>
  <c r="H31" i="1"/>
  <c r="J30" i="1"/>
  <c r="H30" i="1" s="1"/>
  <c r="H32" i="1" l="1"/>
  <c r="J32" i="1"/>
  <c r="H16" i="1" l="1"/>
  <c r="J26" i="1" l="1"/>
  <c r="J15" i="1" l="1"/>
  <c r="H15" i="1" s="1"/>
  <c r="H17" i="1" l="1"/>
  <c r="H34" i="1" s="1"/>
  <c r="F11" i="1" s="1"/>
</calcChain>
</file>

<file path=xl/sharedStrings.xml><?xml version="1.0" encoding="utf-8"?>
<sst xmlns="http://schemas.openxmlformats.org/spreadsheetml/2006/main" count="45" uniqueCount="36">
  <si>
    <t>SI</t>
  </si>
  <si>
    <t>NO</t>
  </si>
  <si>
    <t>Nombre y apellidos:</t>
  </si>
  <si>
    <t>email:</t>
  </si>
  <si>
    <t>teléfono de contacto:</t>
  </si>
  <si>
    <t>M1</t>
  </si>
  <si>
    <t>M1a</t>
  </si>
  <si>
    <t>NIF/NIE/PASAPORTE:</t>
  </si>
  <si>
    <t>Por titulación de FP de grado medio en un área administrativa, 1 punto</t>
  </si>
  <si>
    <t>Total Autobaremo</t>
  </si>
  <si>
    <t>Puntuación</t>
  </si>
  <si>
    <t>Código</t>
  </si>
  <si>
    <t>CÓDIGO</t>
  </si>
  <si>
    <t xml:space="preserve"> SI/NO</t>
  </si>
  <si>
    <t xml:space="preserve">Total experiencia/ conocimientos científico-técnicos </t>
  </si>
  <si>
    <t>M2</t>
  </si>
  <si>
    <t>M2a</t>
  </si>
  <si>
    <t>M2b</t>
  </si>
  <si>
    <t>M2c</t>
  </si>
  <si>
    <t>Tabla autobaremación: a rellenar solo las casillas sombreadas</t>
  </si>
  <si>
    <t>Máster, 5 puntos.</t>
  </si>
  <si>
    <t>Experiencia en diseño y gestión de ofertas formativas (0,25 puntos/mes) - máximo 5 puntos</t>
  </si>
  <si>
    <t>Experiencia en el manejo de software ofimático (0,25 puntos/mes) -  máximo 5 puntos</t>
  </si>
  <si>
    <t>Experiencia en proyectos de investigación en la Fundación Universidad de Valladolid y/o en Parque Científico Universidad Valladolid y/o en la Universidad de Valladolid: (0,25 puntos/mes) -  máximo 5 puntos</t>
  </si>
  <si>
    <t>M2d</t>
  </si>
  <si>
    <t xml:space="preserve">Experiencia profesional en gestión de recursos humanos (0,25 puntos/mes) - máximo 5 puntos </t>
  </si>
  <si>
    <t>M3</t>
  </si>
  <si>
    <t>M3a</t>
  </si>
  <si>
    <t>Inglés hablado y escrito, 10 puntos</t>
  </si>
  <si>
    <t>Formación Reglada | Máximo 5 puntos</t>
  </si>
  <si>
    <t xml:space="preserve">Total Formación Reglada </t>
  </si>
  <si>
    <t>Experiencia/Conocimientos Científico-Técnicos | Máximo 20 puntos</t>
  </si>
  <si>
    <t>Total Idiomas</t>
  </si>
  <si>
    <t xml:space="preserve">Idiomas: inglés. Máximo 10 puntos </t>
  </si>
  <si>
    <t>SI/NO</t>
  </si>
  <si>
    <t>Nº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</si>
</sst>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M Sans"/>
    </font>
    <font>
      <b/>
      <sz val="11"/>
      <color theme="1"/>
      <name val="DM Sans"/>
    </font>
    <font>
      <b/>
      <sz val="18"/>
      <color theme="1"/>
      <name val="DM Sans"/>
    </font>
    <font>
      <b/>
      <sz val="18"/>
      <color theme="0"/>
      <name val="DM Sans"/>
    </font>
    <font>
      <b/>
      <sz val="12"/>
      <color theme="1"/>
      <name val="DM Sans"/>
    </font>
  </fonts>
  <fills count="8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justify" vertical="center"/>
    </xf>
    <xf numFmtId="4" fontId="2" fillId="0" borderId="0" xfId="0" applyNumberFormat="1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2" borderId="4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2" fillId="6" borderId="0" xfId="0" applyFont="1" applyFill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2" borderId="6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justify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2" fontId="2" fillId="2" borderId="23" xfId="0" applyNumberFormat="1" applyFont="1" applyFill="1" applyBorder="1" applyAlignment="1" applyProtection="1">
      <alignment horizontal="center" vertical="center" wrapText="1"/>
    </xf>
    <xf numFmtId="2" fontId="2" fillId="2" borderId="26" xfId="0" applyNumberFormat="1" applyFont="1" applyFill="1" applyBorder="1" applyAlignment="1" applyProtection="1">
      <alignment horizontal="center" vertical="center" wrapText="1"/>
    </xf>
    <xf numFmtId="2" fontId="2" fillId="2" borderId="20" xfId="0" applyNumberFormat="1" applyFont="1" applyFill="1" applyBorder="1" applyAlignment="1" applyProtection="1">
      <alignment horizontal="center" vertical="center" wrapText="1"/>
    </xf>
    <xf numFmtId="2" fontId="2" fillId="2" borderId="35" xfId="0" applyNumberFormat="1" applyFont="1" applyFill="1" applyBorder="1" applyAlignment="1" applyProtection="1">
      <alignment horizontal="center" vertical="center" wrapText="1"/>
    </xf>
    <xf numFmtId="2" fontId="3" fillId="2" borderId="14" xfId="0" applyNumberFormat="1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horizontal="justify" vertical="center" wrapText="1"/>
    </xf>
    <xf numFmtId="0" fontId="2" fillId="7" borderId="0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 applyProtection="1">
      <alignment horizontal="left" vertical="center" wrapText="1"/>
    </xf>
    <xf numFmtId="2" fontId="2" fillId="7" borderId="0" xfId="0" applyNumberFormat="1" applyFont="1" applyFill="1" applyBorder="1" applyAlignment="1" applyProtection="1">
      <alignment horizontal="center" vertical="center" wrapText="1"/>
    </xf>
    <xf numFmtId="4" fontId="2" fillId="7" borderId="0" xfId="0" applyNumberFormat="1" applyFont="1" applyFill="1" applyBorder="1" applyAlignment="1" applyProtection="1">
      <alignment horizontal="justify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horizontal="justify" vertical="center" wrapText="1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3" fontId="2" fillId="0" borderId="22" xfId="0" applyNumberFormat="1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2" fillId="0" borderId="15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4" borderId="16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right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3" fontId="2" fillId="0" borderId="18" xfId="0" applyNumberFormat="1" applyFont="1" applyFill="1" applyBorder="1" applyAlignment="1" applyProtection="1">
      <alignment horizontal="left" vertical="center" wrapText="1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6" borderId="16" xfId="0" applyNumberFormat="1" applyFont="1" applyFill="1" applyBorder="1" applyAlignment="1" applyProtection="1">
      <alignment horizontal="center" vertical="center"/>
    </xf>
    <xf numFmtId="4" fontId="3" fillId="6" borderId="12" xfId="0" applyNumberFormat="1" applyFont="1" applyFill="1" applyBorder="1" applyAlignment="1" applyProtection="1">
      <alignment horizontal="center" vertical="center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left" vertical="center" wrapText="1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justify" vertical="center" wrapText="1"/>
    </xf>
    <xf numFmtId="0" fontId="2" fillId="2" borderId="33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4" borderId="36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justify" vertical="center" wrapText="1"/>
    </xf>
    <xf numFmtId="0" fontId="2" fillId="2" borderId="37" xfId="0" applyFont="1" applyFill="1" applyBorder="1" applyAlignment="1" applyProtection="1">
      <alignment horizontal="justify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1104900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2847975" y="85725"/>
          <a:ext cx="6657975" cy="23717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 Técnico de carácter indefinido ley 17/2022 para la gestión del proyecto europeo OBCD</a:t>
          </a:r>
          <a:endParaRPr lang="es-E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OBCD_1</a:t>
          </a:r>
          <a:endParaRPr lang="es-ES" sz="1800" u="none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171450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F51EE9-511D-49BB-AD10-BC46B7452045}"/>
            </a:ext>
          </a:extLst>
        </xdr:cNvPr>
        <xdr:cNvSpPr txBox="1"/>
      </xdr:nvSpPr>
      <xdr:spPr>
        <a:xfrm>
          <a:off x="6096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114300</xdr:colOff>
      <xdr:row>0</xdr:row>
      <xdr:rowOff>161924</xdr:rowOff>
    </xdr:from>
    <xdr:to>
      <xdr:col>5</xdr:col>
      <xdr:colOff>190499</xdr:colOff>
      <xdr:row>2</xdr:row>
      <xdr:rowOff>485774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A1E85C-9CBE-4368-AA30-D99ED27DFE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1924"/>
          <a:ext cx="1904999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O38"/>
  <sheetViews>
    <sheetView tabSelected="1" topLeftCell="A13" zoomScaleNormal="100" workbookViewId="0">
      <selection activeCell="C31" sqref="C31"/>
    </sheetView>
  </sheetViews>
  <sheetFormatPr baseColWidth="10" defaultColWidth="11.42578125" defaultRowHeight="15" x14ac:dyDescent="0.25"/>
  <cols>
    <col min="1" max="1" width="3.42578125" style="5" customWidth="1"/>
    <col min="2" max="2" width="3.140625" style="5" customWidth="1"/>
    <col min="3" max="3" width="11.28515625" style="5" customWidth="1"/>
    <col min="4" max="4" width="8.5703125" style="5" customWidth="1"/>
    <col min="5" max="5" width="7.5703125" style="5" customWidth="1"/>
    <col min="6" max="6" width="20.28515625" style="5" customWidth="1"/>
    <col min="7" max="7" width="71.7109375" style="5" customWidth="1"/>
    <col min="8" max="8" width="16.7109375" style="6" customWidth="1"/>
    <col min="9" max="9" width="4.7109375" style="5" hidden="1" customWidth="1"/>
    <col min="10" max="10" width="8.140625" style="4" hidden="1" customWidth="1"/>
    <col min="11" max="11" width="5" style="5" hidden="1" customWidth="1"/>
    <col min="12" max="16384" width="11.42578125" style="5"/>
  </cols>
  <sheetData>
    <row r="1" spans="1:11" ht="15.75" customHeight="1" x14ac:dyDescent="0.25">
      <c r="A1" s="1"/>
      <c r="B1" s="2"/>
      <c r="C1" s="2"/>
      <c r="D1" s="2"/>
      <c r="E1" s="2"/>
      <c r="F1" s="2"/>
      <c r="G1" s="2"/>
      <c r="H1" s="3"/>
      <c r="I1" s="1"/>
    </row>
    <row r="2" spans="1:11" ht="85.5" customHeight="1" x14ac:dyDescent="0.25">
      <c r="A2" s="1"/>
      <c r="B2" s="2"/>
      <c r="C2" s="2"/>
      <c r="D2" s="2"/>
      <c r="E2" s="2"/>
      <c r="F2" s="2"/>
      <c r="G2" s="2"/>
      <c r="H2" s="3"/>
      <c r="I2" s="1"/>
    </row>
    <row r="3" spans="1:11" ht="42.75" customHeight="1" x14ac:dyDescent="0.25">
      <c r="A3" s="1"/>
      <c r="B3" s="2"/>
      <c r="C3" s="2"/>
      <c r="D3" s="2"/>
      <c r="E3" s="2"/>
      <c r="F3" s="2"/>
      <c r="G3" s="2"/>
      <c r="H3" s="3"/>
      <c r="I3" s="1"/>
    </row>
    <row r="4" spans="1:11" ht="32.25" customHeight="1" thickBot="1" x14ac:dyDescent="0.3">
      <c r="A4" s="1"/>
      <c r="B4" s="2"/>
      <c r="C4" s="2"/>
      <c r="D4" s="2"/>
      <c r="E4" s="2"/>
      <c r="F4" s="2"/>
      <c r="G4" s="2"/>
      <c r="H4" s="3"/>
      <c r="I4" s="1"/>
    </row>
    <row r="5" spans="1:11" s="9" customFormat="1" ht="17.25" thickTop="1" thickBot="1" x14ac:dyDescent="0.3">
      <c r="A5" s="7"/>
      <c r="B5" s="65" t="s">
        <v>19</v>
      </c>
      <c r="C5" s="66"/>
      <c r="D5" s="67"/>
      <c r="E5" s="67"/>
      <c r="F5" s="67"/>
      <c r="G5" s="67"/>
      <c r="H5" s="68"/>
      <c r="I5" s="7"/>
      <c r="J5" s="8"/>
    </row>
    <row r="6" spans="1:11" s="9" customFormat="1" ht="16.5" thickTop="1" x14ac:dyDescent="0.25">
      <c r="A6" s="7"/>
      <c r="B6" s="10"/>
      <c r="C6" s="11"/>
      <c r="D6" s="11"/>
      <c r="E6" s="11"/>
      <c r="F6" s="11"/>
      <c r="G6" s="11"/>
      <c r="H6" s="12"/>
      <c r="I6" s="7"/>
    </row>
    <row r="7" spans="1:11" s="9" customFormat="1" ht="15" customHeight="1" x14ac:dyDescent="0.25">
      <c r="A7" s="7"/>
      <c r="B7" s="13"/>
      <c r="C7" s="70" t="s">
        <v>2</v>
      </c>
      <c r="D7" s="71"/>
      <c r="E7" s="72"/>
      <c r="F7" s="73"/>
      <c r="G7" s="74"/>
      <c r="H7" s="75"/>
      <c r="I7" s="7"/>
    </row>
    <row r="8" spans="1:11" s="9" customFormat="1" ht="15.75" x14ac:dyDescent="0.25">
      <c r="A8" s="7"/>
      <c r="B8" s="13"/>
      <c r="C8" s="70" t="s">
        <v>7</v>
      </c>
      <c r="D8" s="71"/>
      <c r="E8" s="72"/>
      <c r="F8" s="73"/>
      <c r="G8" s="74"/>
      <c r="H8" s="75"/>
      <c r="I8" s="7"/>
      <c r="J8" s="8" t="s">
        <v>0</v>
      </c>
    </row>
    <row r="9" spans="1:11" s="9" customFormat="1" ht="15.75" x14ac:dyDescent="0.25">
      <c r="A9" s="7"/>
      <c r="B9" s="13"/>
      <c r="C9" s="70" t="s">
        <v>3</v>
      </c>
      <c r="D9" s="71"/>
      <c r="E9" s="72"/>
      <c r="F9" s="73"/>
      <c r="G9" s="74"/>
      <c r="H9" s="75"/>
      <c r="I9" s="7"/>
      <c r="J9" s="8" t="s">
        <v>1</v>
      </c>
    </row>
    <row r="10" spans="1:11" s="9" customFormat="1" ht="14.25" customHeight="1" x14ac:dyDescent="0.25">
      <c r="A10" s="7"/>
      <c r="B10" s="13"/>
      <c r="C10" s="70" t="s">
        <v>4</v>
      </c>
      <c r="D10" s="71"/>
      <c r="E10" s="72"/>
      <c r="F10" s="73"/>
      <c r="G10" s="74"/>
      <c r="H10" s="75"/>
      <c r="I10" s="7"/>
      <c r="J10" s="8"/>
    </row>
    <row r="11" spans="1:11" s="9" customFormat="1" ht="16.5" customHeight="1" x14ac:dyDescent="0.25">
      <c r="A11" s="7"/>
      <c r="B11" s="13"/>
      <c r="C11" s="70" t="s">
        <v>9</v>
      </c>
      <c r="D11" s="71"/>
      <c r="E11" s="72"/>
      <c r="F11" s="89">
        <f>H34</f>
        <v>0</v>
      </c>
      <c r="G11" s="90"/>
      <c r="H11" s="91"/>
      <c r="I11" s="7"/>
      <c r="J11" s="8"/>
    </row>
    <row r="12" spans="1:11" s="9" customFormat="1" ht="14.25" customHeight="1" thickBot="1" x14ac:dyDescent="0.3">
      <c r="A12" s="7"/>
      <c r="B12" s="13"/>
      <c r="C12" s="14"/>
      <c r="D12" s="11"/>
      <c r="E12" s="11"/>
      <c r="F12" s="11"/>
      <c r="G12" s="11"/>
      <c r="H12" s="15"/>
      <c r="I12" s="7"/>
      <c r="J12" s="8"/>
    </row>
    <row r="13" spans="1:11" s="20" customFormat="1" ht="17.25" thickTop="1" thickBot="1" x14ac:dyDescent="0.3">
      <c r="A13" s="16"/>
      <c r="B13" s="17"/>
      <c r="C13" s="18" t="s">
        <v>11</v>
      </c>
      <c r="D13" s="78" t="s">
        <v>34</v>
      </c>
      <c r="E13" s="79"/>
      <c r="F13" s="78" t="s">
        <v>29</v>
      </c>
      <c r="G13" s="82"/>
      <c r="H13" s="57" t="s">
        <v>10</v>
      </c>
      <c r="I13" s="16"/>
      <c r="J13" s="19"/>
    </row>
    <row r="14" spans="1:11" s="20" customFormat="1" ht="17.25" customHeight="1" thickTop="1" thickBot="1" x14ac:dyDescent="0.3">
      <c r="A14" s="16"/>
      <c r="B14" s="17"/>
      <c r="C14" s="18" t="s">
        <v>5</v>
      </c>
      <c r="D14" s="80"/>
      <c r="E14" s="81"/>
      <c r="F14" s="83"/>
      <c r="G14" s="84"/>
      <c r="H14" s="58"/>
      <c r="I14" s="16"/>
      <c r="J14" s="19"/>
    </row>
    <row r="15" spans="1:11" s="20" customFormat="1" ht="18" hidden="1" customHeight="1" thickTop="1" thickBot="1" x14ac:dyDescent="0.3">
      <c r="A15" s="16"/>
      <c r="B15" s="17"/>
      <c r="C15" s="31" t="s">
        <v>6</v>
      </c>
      <c r="D15" s="59"/>
      <c r="E15" s="60"/>
      <c r="F15" s="61" t="s">
        <v>8</v>
      </c>
      <c r="G15" s="62"/>
      <c r="H15" s="29">
        <f>1*J15</f>
        <v>0</v>
      </c>
      <c r="I15" s="16"/>
      <c r="J15" s="19">
        <f>IF(D15=$J$8,1,0)</f>
        <v>0</v>
      </c>
    </row>
    <row r="16" spans="1:11" s="20" customFormat="1" ht="29.25" customHeight="1" thickTop="1" thickBot="1" x14ac:dyDescent="0.3">
      <c r="A16" s="16"/>
      <c r="B16" s="17"/>
      <c r="C16" s="51" t="s">
        <v>6</v>
      </c>
      <c r="D16" s="92"/>
      <c r="E16" s="93"/>
      <c r="F16" s="94" t="s">
        <v>20</v>
      </c>
      <c r="G16" s="94"/>
      <c r="H16" s="39">
        <f t="shared" ref="H16" si="0">J16</f>
        <v>0</v>
      </c>
      <c r="I16" s="16"/>
      <c r="J16" s="19">
        <f>IF(D16=$J$8,5,0)</f>
        <v>0</v>
      </c>
      <c r="K16" s="20">
        <v>5</v>
      </c>
    </row>
    <row r="17" spans="1:15" s="20" customFormat="1" ht="30.75" customHeight="1" thickTop="1" thickBot="1" x14ac:dyDescent="0.3">
      <c r="A17" s="16"/>
      <c r="B17" s="17"/>
      <c r="C17" s="52"/>
      <c r="D17" s="53"/>
      <c r="E17" s="53"/>
      <c r="F17" s="76" t="s">
        <v>30</v>
      </c>
      <c r="G17" s="77"/>
      <c r="H17" s="28">
        <f>SUM(H15:H16)</f>
        <v>0</v>
      </c>
      <c r="I17" s="16"/>
      <c r="J17" s="19">
        <f>SUM(H7:H7)</f>
        <v>0</v>
      </c>
    </row>
    <row r="18" spans="1:15" s="44" customFormat="1" ht="29.25" customHeight="1" thickTop="1" thickBot="1" x14ac:dyDescent="0.3">
      <c r="B18" s="55"/>
      <c r="C18" s="45"/>
      <c r="D18" s="46"/>
      <c r="E18" s="47"/>
      <c r="F18" s="48"/>
      <c r="G18" s="48"/>
      <c r="H18" s="49"/>
      <c r="J18" s="50"/>
    </row>
    <row r="19" spans="1:15" s="20" customFormat="1" ht="17.25" thickTop="1" thickBot="1" x14ac:dyDescent="0.3">
      <c r="A19" s="16"/>
      <c r="B19" s="17"/>
      <c r="C19" s="18" t="s">
        <v>11</v>
      </c>
      <c r="D19" s="78" t="s">
        <v>35</v>
      </c>
      <c r="E19" s="79"/>
      <c r="F19" s="78" t="s">
        <v>31</v>
      </c>
      <c r="G19" s="82"/>
      <c r="H19" s="57" t="s">
        <v>10</v>
      </c>
      <c r="I19" s="16"/>
      <c r="J19" s="19"/>
      <c r="O19" s="56"/>
    </row>
    <row r="20" spans="1:15" s="20" customFormat="1" ht="17.25" customHeight="1" thickTop="1" thickBot="1" x14ac:dyDescent="0.3">
      <c r="A20" s="16"/>
      <c r="B20" s="17"/>
      <c r="C20" s="18" t="s">
        <v>15</v>
      </c>
      <c r="D20" s="80"/>
      <c r="E20" s="81"/>
      <c r="F20" s="83"/>
      <c r="G20" s="84"/>
      <c r="H20" s="58"/>
      <c r="I20" s="16"/>
      <c r="J20" s="19"/>
    </row>
    <row r="21" spans="1:15" s="20" customFormat="1" ht="18" hidden="1" customHeight="1" x14ac:dyDescent="0.3">
      <c r="A21" s="16"/>
      <c r="B21" s="17"/>
      <c r="C21" s="31" t="s">
        <v>6</v>
      </c>
      <c r="D21" s="59"/>
      <c r="E21" s="60"/>
      <c r="F21" s="61" t="s">
        <v>8</v>
      </c>
      <c r="G21" s="62"/>
      <c r="H21" s="35">
        <f>1*J21</f>
        <v>0</v>
      </c>
      <c r="I21" s="16"/>
      <c r="J21" s="19">
        <f>IF(D21=$J$8,1,0)</f>
        <v>0</v>
      </c>
    </row>
    <row r="22" spans="1:15" s="20" customFormat="1" ht="38.25" customHeight="1" thickTop="1" thickBot="1" x14ac:dyDescent="0.3">
      <c r="A22" s="16"/>
      <c r="B22" s="17"/>
      <c r="C22" s="33" t="s">
        <v>16</v>
      </c>
      <c r="D22" s="63"/>
      <c r="E22" s="63"/>
      <c r="F22" s="64" t="s">
        <v>21</v>
      </c>
      <c r="G22" s="64"/>
      <c r="H22" s="39">
        <f>K22</f>
        <v>0</v>
      </c>
      <c r="I22" s="1"/>
      <c r="J22" s="4">
        <f t="shared" ref="J22:J24" si="1">D22*0.25</f>
        <v>0</v>
      </c>
      <c r="K22" s="5">
        <f t="shared" ref="K22:K24" si="2">IF(J22&gt;5,5,J22)</f>
        <v>0</v>
      </c>
    </row>
    <row r="23" spans="1:15" s="20" customFormat="1" ht="35.25" customHeight="1" thickBot="1" x14ac:dyDescent="0.3">
      <c r="A23" s="16"/>
      <c r="B23" s="17"/>
      <c r="C23" s="34" t="s">
        <v>17</v>
      </c>
      <c r="D23" s="85"/>
      <c r="E23" s="85"/>
      <c r="F23" s="86" t="s">
        <v>22</v>
      </c>
      <c r="G23" s="86"/>
      <c r="H23" s="40">
        <f>K23</f>
        <v>0</v>
      </c>
      <c r="I23" s="1"/>
      <c r="J23" s="4">
        <f t="shared" si="1"/>
        <v>0</v>
      </c>
      <c r="K23" s="5">
        <f t="shared" si="2"/>
        <v>0</v>
      </c>
    </row>
    <row r="24" spans="1:15" s="20" customFormat="1" ht="52.5" customHeight="1" thickBot="1" x14ac:dyDescent="0.3">
      <c r="A24" s="16"/>
      <c r="B24" s="17"/>
      <c r="C24" s="34" t="s">
        <v>18</v>
      </c>
      <c r="D24" s="85"/>
      <c r="E24" s="85"/>
      <c r="F24" s="86" t="s">
        <v>23</v>
      </c>
      <c r="G24" s="86"/>
      <c r="H24" s="40">
        <f>K24</f>
        <v>0</v>
      </c>
      <c r="I24" s="1"/>
      <c r="J24" s="4">
        <f t="shared" si="1"/>
        <v>0</v>
      </c>
      <c r="K24" s="5">
        <f t="shared" si="2"/>
        <v>0</v>
      </c>
    </row>
    <row r="25" spans="1:15" ht="42.75" customHeight="1" thickBot="1" x14ac:dyDescent="0.3">
      <c r="A25" s="1"/>
      <c r="B25" s="30"/>
      <c r="C25" s="54" t="s">
        <v>24</v>
      </c>
      <c r="D25" s="87"/>
      <c r="E25" s="87"/>
      <c r="F25" s="88" t="s">
        <v>25</v>
      </c>
      <c r="G25" s="88"/>
      <c r="H25" s="41">
        <f>K25</f>
        <v>0</v>
      </c>
      <c r="I25" s="1"/>
      <c r="J25" s="4">
        <f>D25*0.25</f>
        <v>0</v>
      </c>
      <c r="K25" s="5">
        <f>IF(J25&gt;5,5,J25)</f>
        <v>0</v>
      </c>
    </row>
    <row r="26" spans="1:15" s="20" customFormat="1" ht="30.75" customHeight="1" thickTop="1" thickBot="1" x14ac:dyDescent="0.3">
      <c r="A26" s="16"/>
      <c r="B26" s="17"/>
      <c r="C26" s="21"/>
      <c r="D26" s="22"/>
      <c r="E26" s="22"/>
      <c r="F26" s="69" t="s">
        <v>14</v>
      </c>
      <c r="G26" s="69"/>
      <c r="H26" s="28">
        <f>SUM(H21:H25)</f>
        <v>0</v>
      </c>
      <c r="I26" s="16"/>
      <c r="J26" s="19">
        <f>SUM(H16:H16)</f>
        <v>0</v>
      </c>
    </row>
    <row r="27" spans="1:15" s="20" customFormat="1" ht="29.25" customHeight="1" thickTop="1" thickBot="1" x14ac:dyDescent="0.3">
      <c r="A27" s="16"/>
      <c r="B27" s="17"/>
      <c r="C27" s="32"/>
      <c r="D27" s="23"/>
      <c r="E27" s="23"/>
      <c r="F27" s="24"/>
      <c r="G27" s="24"/>
      <c r="H27" s="36"/>
      <c r="I27" s="16"/>
      <c r="J27" s="19"/>
    </row>
    <row r="28" spans="1:15" s="20" customFormat="1" ht="24" customHeight="1" thickTop="1" thickBot="1" x14ac:dyDescent="0.3">
      <c r="A28" s="16"/>
      <c r="B28" s="17"/>
      <c r="C28" s="18" t="s">
        <v>12</v>
      </c>
      <c r="D28" s="78" t="s">
        <v>13</v>
      </c>
      <c r="E28" s="106"/>
      <c r="F28" s="113" t="s">
        <v>33</v>
      </c>
      <c r="G28" s="82"/>
      <c r="H28" s="57" t="s">
        <v>10</v>
      </c>
      <c r="I28" s="16"/>
      <c r="J28" s="19"/>
    </row>
    <row r="29" spans="1:15" s="20" customFormat="1" ht="17.25" customHeight="1" thickTop="1" thickBot="1" x14ac:dyDescent="0.3">
      <c r="A29" s="16"/>
      <c r="B29" s="17"/>
      <c r="C29" s="18" t="s">
        <v>26</v>
      </c>
      <c r="D29" s="107"/>
      <c r="E29" s="108"/>
      <c r="F29" s="114"/>
      <c r="G29" s="115"/>
      <c r="H29" s="58"/>
      <c r="I29" s="16"/>
      <c r="J29" s="19"/>
    </row>
    <row r="30" spans="1:15" s="20" customFormat="1" ht="18" hidden="1" customHeight="1" x14ac:dyDescent="0.3">
      <c r="A30" s="16"/>
      <c r="B30" s="17"/>
      <c r="C30" s="18" t="s">
        <v>6</v>
      </c>
      <c r="D30" s="95"/>
      <c r="E30" s="96"/>
      <c r="F30" s="97" t="s">
        <v>8</v>
      </c>
      <c r="G30" s="98"/>
      <c r="H30" s="37">
        <f>1*J30</f>
        <v>0</v>
      </c>
      <c r="I30" s="16"/>
      <c r="J30" s="19">
        <f>IF(D30=$J$8,1,0)</f>
        <v>0</v>
      </c>
    </row>
    <row r="31" spans="1:15" s="20" customFormat="1" ht="23.25" customHeight="1" thickTop="1" thickBot="1" x14ac:dyDescent="0.3">
      <c r="A31" s="16"/>
      <c r="B31" s="17"/>
      <c r="C31" s="38" t="s">
        <v>27</v>
      </c>
      <c r="D31" s="109"/>
      <c r="E31" s="110"/>
      <c r="F31" s="111" t="s">
        <v>28</v>
      </c>
      <c r="G31" s="112"/>
      <c r="H31" s="42">
        <f>J31</f>
        <v>0</v>
      </c>
      <c r="I31" s="16"/>
      <c r="J31" s="19">
        <f>IF(D31=$J$8,10,0)</f>
        <v>0</v>
      </c>
    </row>
    <row r="32" spans="1:15" s="20" customFormat="1" ht="22.5" customHeight="1" thickBot="1" x14ac:dyDescent="0.3">
      <c r="A32" s="16"/>
      <c r="B32" s="17"/>
      <c r="C32" s="21"/>
      <c r="D32" s="22"/>
      <c r="E32" s="22"/>
      <c r="F32" s="69" t="s">
        <v>32</v>
      </c>
      <c r="G32" s="69"/>
      <c r="H32" s="43">
        <f>MAX(H31:H31)</f>
        <v>0</v>
      </c>
      <c r="I32" s="16"/>
      <c r="J32" s="19">
        <f>SUM(H30:H31)</f>
        <v>0</v>
      </c>
    </row>
    <row r="33" spans="1:10" s="20" customFormat="1" ht="14.25" customHeight="1" thickTop="1" thickBot="1" x14ac:dyDescent="0.3">
      <c r="A33" s="16"/>
      <c r="B33" s="17"/>
      <c r="C33" s="32"/>
      <c r="D33" s="23"/>
      <c r="E33" s="23"/>
      <c r="F33" s="24"/>
      <c r="G33" s="24"/>
      <c r="H33" s="36"/>
      <c r="I33" s="16"/>
      <c r="J33" s="19"/>
    </row>
    <row r="34" spans="1:10" s="20" customFormat="1" ht="24.75" customHeight="1" thickTop="1" thickBot="1" x14ac:dyDescent="0.3">
      <c r="A34" s="16"/>
      <c r="B34" s="17"/>
      <c r="C34" s="103" t="s">
        <v>9</v>
      </c>
      <c r="D34" s="104"/>
      <c r="E34" s="104"/>
      <c r="F34" s="104"/>
      <c r="G34" s="105"/>
      <c r="H34" s="25">
        <f>H26+H32+H17</f>
        <v>0</v>
      </c>
      <c r="I34" s="16"/>
      <c r="J34" s="19"/>
    </row>
    <row r="35" spans="1:10" s="20" customFormat="1" ht="10.5" customHeight="1" thickTop="1" thickBot="1" x14ac:dyDescent="0.3">
      <c r="A35" s="16"/>
      <c r="B35" s="99"/>
      <c r="C35" s="100"/>
      <c r="D35" s="101"/>
      <c r="E35" s="101"/>
      <c r="F35" s="101"/>
      <c r="G35" s="101"/>
      <c r="H35" s="102"/>
      <c r="I35" s="16"/>
      <c r="J35" s="19"/>
    </row>
    <row r="36" spans="1:10" s="20" customFormat="1" ht="16.5" thickTop="1" x14ac:dyDescent="0.25">
      <c r="A36" s="16"/>
      <c r="B36" s="16"/>
      <c r="C36" s="16"/>
      <c r="D36" s="16"/>
      <c r="E36" s="16"/>
      <c r="F36" s="16"/>
      <c r="G36" s="16"/>
      <c r="H36" s="26"/>
      <c r="I36" s="16"/>
      <c r="J36" s="19"/>
    </row>
    <row r="37" spans="1:10" s="20" customFormat="1" ht="15.75" x14ac:dyDescent="0.25">
      <c r="H37" s="27"/>
      <c r="J37" s="19"/>
    </row>
    <row r="38" spans="1:10" s="20" customFormat="1" ht="15.75" x14ac:dyDescent="0.25">
      <c r="H38" s="27"/>
      <c r="J38" s="19"/>
    </row>
  </sheetData>
  <sheetProtection algorithmName="SHA-512" hashValue="EqQzMuucWdHn29aHG+0J9T+M7bPXrwOaGzznx8pSQPvoOXytkIrxzmiDCO3OfRf6/+lDiDpc6+q0WXDmZQEX/A==" saltValue="alEY/w+tXa22hmlK+Vtpaw==" spinCount="100000" sheet="1" objects="1" scenarios="1"/>
  <mergeCells count="43">
    <mergeCell ref="H28:H29"/>
    <mergeCell ref="D30:E30"/>
    <mergeCell ref="F30:G30"/>
    <mergeCell ref="B35:H35"/>
    <mergeCell ref="C34:G34"/>
    <mergeCell ref="F32:G32"/>
    <mergeCell ref="D28:E29"/>
    <mergeCell ref="D31:E31"/>
    <mergeCell ref="F31:G31"/>
    <mergeCell ref="F28:G29"/>
    <mergeCell ref="F11:H11"/>
    <mergeCell ref="D15:E15"/>
    <mergeCell ref="F13:G14"/>
    <mergeCell ref="D13:E14"/>
    <mergeCell ref="D16:E16"/>
    <mergeCell ref="F16:G16"/>
    <mergeCell ref="D23:E23"/>
    <mergeCell ref="F23:G23"/>
    <mergeCell ref="D24:E24"/>
    <mergeCell ref="F24:G24"/>
    <mergeCell ref="D25:E25"/>
    <mergeCell ref="F25:G25"/>
    <mergeCell ref="B5:H5"/>
    <mergeCell ref="F15:G15"/>
    <mergeCell ref="F26:G26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F17:G17"/>
    <mergeCell ref="D19:E20"/>
    <mergeCell ref="F19:G20"/>
    <mergeCell ref="H19:H20"/>
    <mergeCell ref="D21:E21"/>
    <mergeCell ref="F21:G21"/>
    <mergeCell ref="D22:E22"/>
    <mergeCell ref="F22:G22"/>
  </mergeCells>
  <dataValidations count="1">
    <dataValidation type="list" allowBlank="1" showInputMessage="1" showErrorMessage="1" sqref="D30:E31 D15:E16 D18:E18 D21:E21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2024-06-25T15:45:42Z</cp:lastPrinted>
  <dcterms:created xsi:type="dcterms:W3CDTF">2022-03-16T12:07:19Z</dcterms:created>
  <dcterms:modified xsi:type="dcterms:W3CDTF">2024-10-01T12:30:10Z</dcterms:modified>
</cp:coreProperties>
</file>