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TEMPORALES\proyectos investigación\Raul Muñoz_MANUREFINERY_Investigador_postdoc\WEB\"/>
    </mc:Choice>
  </mc:AlternateContent>
  <xr:revisionPtr revIDLastSave="0" documentId="13_ncr:1_{57E174B6-D26B-48D7-ADAF-D6F489AA87C2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H32" i="1" s="1"/>
  <c r="J34" i="1"/>
  <c r="H34" i="1" s="1"/>
  <c r="J33" i="1"/>
  <c r="H33" i="1" s="1"/>
  <c r="J24" i="1"/>
  <c r="J23" i="1"/>
  <c r="J16" i="1"/>
  <c r="J35" i="1" l="1"/>
  <c r="H35" i="1" s="1"/>
  <c r="J36" i="1" s="1"/>
  <c r="H23" i="1"/>
  <c r="J17" i="1"/>
  <c r="J28" i="1" l="1"/>
  <c r="H24" i="1"/>
  <c r="J25" i="1" s="1"/>
  <c r="H25" i="1" s="1"/>
  <c r="H36" i="1" l="1"/>
  <c r="H17" i="1"/>
  <c r="H16" i="1" l="1"/>
  <c r="J18" i="1" s="1"/>
  <c r="H18" i="1" s="1"/>
  <c r="J15" i="1" l="1"/>
  <c r="H15" i="1" l="1"/>
  <c r="H28" i="1"/>
  <c r="J29" i="1" s="1"/>
  <c r="H29" i="1" s="1"/>
  <c r="H38" i="1" l="1"/>
  <c r="F11" i="1" s="1"/>
</calcChain>
</file>

<file path=xl/sharedStrings.xml><?xml version="1.0" encoding="utf-8"?>
<sst xmlns="http://schemas.openxmlformats.org/spreadsheetml/2006/main" count="51" uniqueCount="46">
  <si>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</si>
  <si>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</si>
  <si>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</si>
  <si>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</si>
  <si>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</si>
  <si>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</si>
  <si>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</si>
  <si>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</si>
  <si>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</si>
  <si>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</si>
  <si>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</si>
  <si>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</si>
  <si>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</si>
  <si>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</si>
  <si>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</si>
  <si>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</si>
  <si>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</si>
  <si>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</si>
  <si>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Nº MESES</t>
  </si>
  <si>
    <t>M3</t>
  </si>
  <si>
    <t>M3a</t>
  </si>
  <si>
    <t>M1b</t>
  </si>
  <si>
    <t>FORMACION NO REGLADA.  Máximo 10 puntos</t>
  </si>
  <si>
    <t>M4</t>
  </si>
  <si>
    <t>M4a</t>
  </si>
  <si>
    <t>M4b</t>
  </si>
  <si>
    <t>TOTAL FORMACION NO REGLADA</t>
  </si>
  <si>
    <t>TOTAL EXPERIENCIA PROFESIONAL</t>
  </si>
  <si>
    <t>M2b</t>
  </si>
  <si>
    <t>M4c</t>
  </si>
  <si>
    <t>Nº PUBLICACIONES
SI/NO</t>
  </si>
  <si>
    <t>OTROS MÉRITOS. Máximo 15 puntos</t>
  </si>
  <si>
    <t>TOTAL OTROS MÉRITOS</t>
  </si>
  <si>
    <t>FORMACIÓN REGLADA. Máximo 30 puntos</t>
  </si>
  <si>
    <t>EXPERIENCIA PROFESIONAL. Máximo 25 puntos</t>
  </si>
  <si>
    <t>Master en Biotecnologías: 10 puntos</t>
  </si>
  <si>
    <t>Doctorado en Ingeniería Química o Ingeniería Ambiental: 20 puntos</t>
  </si>
  <si>
    <t>Nº 
PRESENTACIONES  /  POSTERS</t>
  </si>
  <si>
    <t>Experiencia en operación de biorreactores de tratamiento de gases: 1 punto por mes trabajado</t>
  </si>
  <si>
    <t>Publicaciones científicas en tratamiento de gases o fermentaciones: 1 punto por publicación</t>
  </si>
  <si>
    <t>Conocimientos de español para interacción con el personal de las granjas: 1 punto</t>
  </si>
  <si>
    <t>Carnet de conducir: 1 punto</t>
  </si>
  <si>
    <t>M4d</t>
  </si>
  <si>
    <t>Asistencia a congresos en Biotecnología, Ingeniería Ambiental o Ingenierías en la temática del proyecto: 2 puntos por presentación oral</t>
  </si>
  <si>
    <t>Asistencia a congresos en Biotecnología, Ingeniería Ambiental o Ingenierías en la temática del proyecto: 0,5 puntos por poster</t>
  </si>
  <si>
    <t>Acreditación de un nivel igual o superior a B2 en idioma inglés: 1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</si>
</sst>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right" vertical="center" wrapText="1"/>
    </xf>
    <xf numFmtId="2" fontId="1" fillId="2" borderId="11" xfId="0" applyNumberFormat="1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 wrapText="1"/>
    </xf>
    <xf numFmtId="2" fontId="1" fillId="2" borderId="24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2" fontId="2" fillId="2" borderId="5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justify" vertical="center" wrapText="1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2" borderId="5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9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3" xfId="0" applyBorder="1" applyAlignment="1">
      <alignment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3" fontId="6" fillId="0" borderId="22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justify" vertical="center" wrapText="1"/>
    </xf>
    <xf numFmtId="3" fontId="0" fillId="0" borderId="18" xfId="0" applyNumberFormat="1" applyFill="1" applyBorder="1" applyAlignment="1" applyProtection="1">
      <alignment horizontal="justify" vertical="center" wrapText="1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3" fontId="0" fillId="0" borderId="6" xfId="0" applyNumberFormat="1" applyFill="1" applyBorder="1" applyAlignment="1" applyProtection="1">
      <alignment horizontal="justify" vertical="center" wrapText="1"/>
    </xf>
    <xf numFmtId="3" fontId="0" fillId="0" borderId="8" xfId="0" applyNumberFormat="1" applyFill="1" applyBorder="1" applyAlignment="1" applyProtection="1">
      <alignment horizontal="justify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3" fontId="6" fillId="0" borderId="2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923925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3267075" y="85725"/>
          <a:ext cx="6477000" cy="29622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s-ES" sz="18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Investigador Senior/Junior al amparo del art. 23.bis de la Ley 17/2022 para trabajar en el Proyecto de Investigación MANUREFINERY. SMART MODULAR MOBILE BIOREFINING OF MANURE TO ZERO-WASTE MAXIMISING RESOURCE AND NUTRIENT RECOVERY FOR FEED AND FERTILISER BIOINGREDIENTS IN RURAL AREAS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MANUREFINERY-POSDOC2504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763905</xdr:rowOff>
    </xdr:from>
    <xdr:to>
      <xdr:col>4</xdr:col>
      <xdr:colOff>819150</xdr:colOff>
      <xdr:row>2</xdr:row>
      <xdr:rowOff>419915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B560CA-E397-4C4B-A6DF-2A2132819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963930"/>
          <a:ext cx="2057400" cy="637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40"/>
  <sheetViews>
    <sheetView tabSelected="1" zoomScaleNormal="100" workbookViewId="0">
      <selection activeCell="O35" sqref="O35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11.7109375" style="9" customWidth="1"/>
    <col min="5" max="5" width="12.85546875" style="9" customWidth="1"/>
    <col min="6" max="6" width="20.28515625" style="9" customWidth="1"/>
    <col min="7" max="7" width="71.7109375" style="9" customWidth="1"/>
    <col min="8" max="8" width="14.42578125" style="23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77.2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87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60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49" t="s">
        <v>8</v>
      </c>
      <c r="C5" s="50"/>
      <c r="D5" s="51"/>
      <c r="E5" s="51"/>
      <c r="F5" s="51"/>
      <c r="G5" s="51"/>
      <c r="H5" s="52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58" t="s">
        <v>4</v>
      </c>
      <c r="D7" s="59"/>
      <c r="E7" s="60"/>
      <c r="F7" s="61"/>
      <c r="G7" s="62"/>
      <c r="H7" s="63"/>
      <c r="I7" s="10"/>
    </row>
    <row r="8" spans="1:10" s="12" customFormat="1" x14ac:dyDescent="0.25">
      <c r="A8" s="10"/>
      <c r="B8" s="1"/>
      <c r="C8" s="58" t="s">
        <v>15</v>
      </c>
      <c r="D8" s="59"/>
      <c r="E8" s="60"/>
      <c r="F8" s="61"/>
      <c r="G8" s="62"/>
      <c r="H8" s="63"/>
      <c r="I8" s="10"/>
      <c r="J8" s="11" t="s">
        <v>1</v>
      </c>
    </row>
    <row r="9" spans="1:10" s="12" customFormat="1" x14ac:dyDescent="0.25">
      <c r="A9" s="10"/>
      <c r="B9" s="1"/>
      <c r="C9" s="58" t="s">
        <v>5</v>
      </c>
      <c r="D9" s="59"/>
      <c r="E9" s="60"/>
      <c r="F9" s="61"/>
      <c r="G9" s="62"/>
      <c r="H9" s="63"/>
      <c r="I9" s="10"/>
      <c r="J9" s="11" t="s">
        <v>2</v>
      </c>
    </row>
    <row r="10" spans="1:10" s="12" customFormat="1" ht="14.25" customHeight="1" x14ac:dyDescent="0.25">
      <c r="A10" s="10"/>
      <c r="B10" s="1"/>
      <c r="C10" s="58" t="s">
        <v>6</v>
      </c>
      <c r="D10" s="59"/>
      <c r="E10" s="60"/>
      <c r="F10" s="61"/>
      <c r="G10" s="62"/>
      <c r="H10" s="63"/>
      <c r="I10" s="10"/>
      <c r="J10" s="11"/>
    </row>
    <row r="11" spans="1:10" s="12" customFormat="1" ht="14.25" customHeight="1" x14ac:dyDescent="0.25">
      <c r="A11" s="10"/>
      <c r="B11" s="1"/>
      <c r="C11" s="58" t="s">
        <v>17</v>
      </c>
      <c r="D11" s="59"/>
      <c r="E11" s="60"/>
      <c r="F11" s="68">
        <f>H38</f>
        <v>0</v>
      </c>
      <c r="G11" s="69"/>
      <c r="H11" s="70"/>
      <c r="I11" s="10"/>
      <c r="J11" s="11"/>
    </row>
    <row r="12" spans="1:10" s="12" customFormat="1" ht="14.25" customHeight="1" thickBot="1" x14ac:dyDescent="0.3">
      <c r="A12" s="10"/>
      <c r="B12" s="1"/>
      <c r="C12" s="26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79" t="s">
        <v>3</v>
      </c>
      <c r="E13" s="80"/>
      <c r="F13" s="71" t="s">
        <v>33</v>
      </c>
      <c r="G13" s="72"/>
      <c r="H13" s="56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99"/>
      <c r="E14" s="100"/>
      <c r="F14" s="97"/>
      <c r="G14" s="98"/>
      <c r="H14" s="57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95"/>
      <c r="E15" s="96"/>
      <c r="F15" s="53" t="s">
        <v>16</v>
      </c>
      <c r="G15" s="54"/>
      <c r="H15" s="33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35" t="s">
        <v>11</v>
      </c>
      <c r="D16" s="91"/>
      <c r="E16" s="101"/>
      <c r="F16" s="102" t="s">
        <v>35</v>
      </c>
      <c r="G16" s="103"/>
      <c r="H16" s="36">
        <f t="shared" ref="H16:H17" si="0">J16</f>
        <v>0</v>
      </c>
      <c r="I16" s="5"/>
      <c r="J16" s="8">
        <f>IF(D16=$J$8,10,0)</f>
        <v>0</v>
      </c>
    </row>
    <row r="17" spans="1:10" ht="29.25" customHeight="1" thickBot="1" x14ac:dyDescent="0.3">
      <c r="A17" s="5"/>
      <c r="B17" s="3"/>
      <c r="C17" s="32" t="s">
        <v>21</v>
      </c>
      <c r="D17" s="64"/>
      <c r="E17" s="65"/>
      <c r="F17" s="66" t="s">
        <v>36</v>
      </c>
      <c r="G17" s="67"/>
      <c r="H17" s="37">
        <f t="shared" si="0"/>
        <v>0</v>
      </c>
      <c r="I17" s="5"/>
      <c r="J17" s="8">
        <f>IF(D17=$J$8,20,0)</f>
        <v>0</v>
      </c>
    </row>
    <row r="18" spans="1:10" ht="21" customHeight="1" thickTop="1" thickBot="1" x14ac:dyDescent="0.3">
      <c r="A18" s="5"/>
      <c r="B18" s="3"/>
      <c r="C18" s="17"/>
      <c r="D18" s="18"/>
      <c r="E18" s="18"/>
      <c r="F18" s="55" t="s">
        <v>7</v>
      </c>
      <c r="G18" s="55"/>
      <c r="H18" s="25">
        <f>IF(J18&gt;30,30,J18)</f>
        <v>0</v>
      </c>
      <c r="I18" s="5"/>
      <c r="J18" s="8">
        <f>SUM(H16:H17)</f>
        <v>0</v>
      </c>
    </row>
    <row r="19" spans="1:10" ht="24.75" customHeight="1" thickTop="1" thickBot="1" x14ac:dyDescent="0.3">
      <c r="A19" s="5"/>
      <c r="B19" s="3"/>
      <c r="C19" s="4"/>
      <c r="D19" s="19"/>
      <c r="E19" s="19"/>
      <c r="F19" s="20"/>
      <c r="G19" s="20"/>
      <c r="H19" s="21"/>
      <c r="I19" s="5"/>
    </row>
    <row r="20" spans="1:10" ht="19.5" customHeight="1" thickTop="1" thickBot="1" x14ac:dyDescent="0.3">
      <c r="A20" s="5"/>
      <c r="B20" s="3"/>
      <c r="C20" s="16" t="s">
        <v>9</v>
      </c>
      <c r="D20" s="79" t="s">
        <v>37</v>
      </c>
      <c r="E20" s="80"/>
      <c r="F20" s="71" t="s">
        <v>22</v>
      </c>
      <c r="G20" s="72"/>
      <c r="H20" s="56" t="s">
        <v>0</v>
      </c>
      <c r="I20" s="5"/>
    </row>
    <row r="21" spans="1:10" ht="16.5" customHeight="1" thickTop="1" x14ac:dyDescent="0.25">
      <c r="A21" s="5"/>
      <c r="B21" s="3"/>
      <c r="C21" s="83" t="s">
        <v>12</v>
      </c>
      <c r="D21" s="81"/>
      <c r="E21" s="82"/>
      <c r="F21" s="73"/>
      <c r="G21" s="74"/>
      <c r="H21" s="77"/>
      <c r="I21" s="5"/>
    </row>
    <row r="22" spans="1:10" ht="9.75" customHeight="1" thickBot="1" x14ac:dyDescent="0.3">
      <c r="A22" s="5"/>
      <c r="B22" s="3"/>
      <c r="C22" s="84"/>
      <c r="D22" s="81"/>
      <c r="E22" s="82"/>
      <c r="F22" s="75"/>
      <c r="G22" s="76"/>
      <c r="H22" s="78"/>
      <c r="I22" s="5"/>
    </row>
    <row r="23" spans="1:10" ht="35.25" customHeight="1" thickTop="1" thickBot="1" x14ac:dyDescent="0.3">
      <c r="A23" s="5"/>
      <c r="B23" s="3"/>
      <c r="C23" s="39" t="s">
        <v>13</v>
      </c>
      <c r="D23" s="91"/>
      <c r="E23" s="92"/>
      <c r="F23" s="93" t="s">
        <v>43</v>
      </c>
      <c r="G23" s="94"/>
      <c r="H23" s="36">
        <f>J23</f>
        <v>0</v>
      </c>
      <c r="I23" s="5"/>
      <c r="J23" s="8">
        <f>D23*2</f>
        <v>0</v>
      </c>
    </row>
    <row r="24" spans="1:10" ht="35.25" customHeight="1" thickBot="1" x14ac:dyDescent="0.3">
      <c r="A24" s="5"/>
      <c r="B24" s="3"/>
      <c r="C24" s="32" t="s">
        <v>28</v>
      </c>
      <c r="D24" s="64"/>
      <c r="E24" s="111"/>
      <c r="F24" s="112" t="s">
        <v>44</v>
      </c>
      <c r="G24" s="113"/>
      <c r="H24" s="43">
        <f>J24</f>
        <v>0</v>
      </c>
      <c r="I24" s="5"/>
      <c r="J24" s="8">
        <f>D24*0.5</f>
        <v>0</v>
      </c>
    </row>
    <row r="25" spans="1:10" ht="21" customHeight="1" thickTop="1" thickBot="1" x14ac:dyDescent="0.3">
      <c r="A25" s="5"/>
      <c r="B25" s="3"/>
      <c r="C25" s="88" t="s">
        <v>26</v>
      </c>
      <c r="D25" s="89"/>
      <c r="E25" s="89"/>
      <c r="F25" s="89"/>
      <c r="G25" s="90"/>
      <c r="H25" s="25">
        <f>IF(J25&gt;10,10,J25)</f>
        <v>0</v>
      </c>
      <c r="I25" s="5"/>
      <c r="J25" s="8">
        <f>SUM(H23:H24)</f>
        <v>0</v>
      </c>
    </row>
    <row r="26" spans="1:10" ht="21" customHeight="1" thickTop="1" thickBot="1" x14ac:dyDescent="0.3">
      <c r="A26" s="5"/>
      <c r="B26" s="3"/>
      <c r="C26" s="30"/>
      <c r="D26" s="19"/>
      <c r="E26" s="19"/>
      <c r="F26" s="20"/>
      <c r="G26" s="30"/>
      <c r="H26" s="31"/>
      <c r="I26" s="5"/>
    </row>
    <row r="27" spans="1:10" ht="37.5" customHeight="1" thickTop="1" thickBot="1" x14ac:dyDescent="0.3">
      <c r="A27" s="5"/>
      <c r="B27" s="3"/>
      <c r="C27" s="34" t="s">
        <v>19</v>
      </c>
      <c r="D27" s="85" t="s">
        <v>18</v>
      </c>
      <c r="E27" s="85"/>
      <c r="F27" s="86" t="s">
        <v>34</v>
      </c>
      <c r="G27" s="87"/>
      <c r="H27" s="33" t="s">
        <v>0</v>
      </c>
      <c r="I27" s="5"/>
    </row>
    <row r="28" spans="1:10" ht="32.25" customHeight="1" thickTop="1" thickBot="1" x14ac:dyDescent="0.3">
      <c r="A28" s="5"/>
      <c r="B28" s="3"/>
      <c r="C28" s="44" t="s">
        <v>20</v>
      </c>
      <c r="D28" s="123"/>
      <c r="E28" s="124"/>
      <c r="F28" s="125" t="s">
        <v>38</v>
      </c>
      <c r="G28" s="126"/>
      <c r="H28" s="38">
        <f t="shared" ref="H28" si="1">J28</f>
        <v>0</v>
      </c>
      <c r="I28" s="5"/>
      <c r="J28" s="8">
        <f>D28*1</f>
        <v>0</v>
      </c>
    </row>
    <row r="29" spans="1:10" ht="22.5" customHeight="1" thickTop="1" thickBot="1" x14ac:dyDescent="0.3">
      <c r="A29" s="5"/>
      <c r="B29" s="3"/>
      <c r="C29" s="118" t="s">
        <v>27</v>
      </c>
      <c r="D29" s="119"/>
      <c r="E29" s="119"/>
      <c r="F29" s="119"/>
      <c r="G29" s="119"/>
      <c r="H29" s="25">
        <f>IF(J29&gt;25,25,J29)</f>
        <v>0</v>
      </c>
      <c r="I29" s="5"/>
      <c r="J29" s="8">
        <f>SUM(H28)</f>
        <v>0</v>
      </c>
    </row>
    <row r="30" spans="1:10" ht="22.5" customHeight="1" thickTop="1" thickBot="1" x14ac:dyDescent="0.3">
      <c r="A30" s="5"/>
      <c r="B30" s="3"/>
      <c r="C30" s="116"/>
      <c r="D30" s="117"/>
      <c r="E30" s="117"/>
      <c r="F30" s="117"/>
      <c r="G30" s="117"/>
      <c r="H30" s="41"/>
      <c r="I30" s="5"/>
    </row>
    <row r="31" spans="1:10" ht="30.75" customHeight="1" thickTop="1" thickBot="1" x14ac:dyDescent="0.3">
      <c r="A31" s="5"/>
      <c r="B31" s="3"/>
      <c r="C31" s="42" t="s">
        <v>23</v>
      </c>
      <c r="D31" s="85" t="s">
        <v>30</v>
      </c>
      <c r="E31" s="85"/>
      <c r="F31" s="86" t="s">
        <v>31</v>
      </c>
      <c r="G31" s="115"/>
      <c r="H31" s="40" t="s">
        <v>0</v>
      </c>
      <c r="I31" s="5"/>
    </row>
    <row r="32" spans="1:10" ht="29.25" customHeight="1" thickBot="1" x14ac:dyDescent="0.3">
      <c r="A32" s="5"/>
      <c r="B32" s="3"/>
      <c r="C32" s="35" t="s">
        <v>24</v>
      </c>
      <c r="D32" s="48"/>
      <c r="E32" s="114"/>
      <c r="F32" s="47" t="s">
        <v>45</v>
      </c>
      <c r="G32" s="47"/>
      <c r="H32" s="45">
        <f t="shared" ref="H32" si="2">J32</f>
        <v>0</v>
      </c>
      <c r="I32" s="5"/>
      <c r="J32" s="8">
        <f>IF(D32=$J$8,1,0)</f>
        <v>0</v>
      </c>
    </row>
    <row r="33" spans="1:10" ht="32.450000000000003" customHeight="1" thickBot="1" x14ac:dyDescent="0.3">
      <c r="A33" s="5"/>
      <c r="B33" s="3"/>
      <c r="C33" s="35" t="s">
        <v>25</v>
      </c>
      <c r="D33" s="48"/>
      <c r="E33" s="48"/>
      <c r="F33" s="47" t="s">
        <v>39</v>
      </c>
      <c r="G33" s="47"/>
      <c r="H33" s="45">
        <f t="shared" ref="H33:H34" si="3">J33</f>
        <v>0</v>
      </c>
      <c r="I33" s="5"/>
      <c r="J33" s="8">
        <f>D33*1</f>
        <v>0</v>
      </c>
    </row>
    <row r="34" spans="1:10" ht="29.25" customHeight="1" thickBot="1" x14ac:dyDescent="0.3">
      <c r="A34" s="5"/>
      <c r="B34" s="3"/>
      <c r="C34" s="35" t="s">
        <v>29</v>
      </c>
      <c r="D34" s="48"/>
      <c r="E34" s="114"/>
      <c r="F34" s="47" t="s">
        <v>40</v>
      </c>
      <c r="G34" s="47"/>
      <c r="H34" s="45">
        <f t="shared" si="3"/>
        <v>0</v>
      </c>
      <c r="I34" s="5"/>
      <c r="J34" s="8">
        <f>IF(D34=$J$8,1,0)</f>
        <v>0</v>
      </c>
    </row>
    <row r="35" spans="1:10" ht="29.25" customHeight="1" thickBot="1" x14ac:dyDescent="0.3">
      <c r="A35" s="5"/>
      <c r="B35" s="3"/>
      <c r="C35" s="46" t="s">
        <v>42</v>
      </c>
      <c r="D35" s="120"/>
      <c r="E35" s="121"/>
      <c r="F35" s="122" t="s">
        <v>41</v>
      </c>
      <c r="G35" s="122"/>
      <c r="H35" s="37">
        <f t="shared" ref="H35" si="4">J35</f>
        <v>0</v>
      </c>
      <c r="I35" s="5"/>
      <c r="J35" s="8">
        <f>IF(D35=$J$8,1,0)</f>
        <v>0</v>
      </c>
    </row>
    <row r="36" spans="1:10" ht="28.15" customHeight="1" thickTop="1" thickBot="1" x14ac:dyDescent="0.3">
      <c r="A36" s="5"/>
      <c r="B36" s="3"/>
      <c r="C36" s="88" t="s">
        <v>32</v>
      </c>
      <c r="D36" s="89"/>
      <c r="E36" s="89"/>
      <c r="F36" s="89"/>
      <c r="G36" s="90"/>
      <c r="H36" s="25">
        <f>IF(J36&gt;15,15,J36)</f>
        <v>0</v>
      </c>
      <c r="I36" s="5"/>
      <c r="J36" s="8">
        <f>SUM(H32:H35)</f>
        <v>0</v>
      </c>
    </row>
    <row r="37" spans="1:10" ht="19.5" customHeight="1" thickTop="1" thickBot="1" x14ac:dyDescent="0.3">
      <c r="A37" s="5"/>
      <c r="B37" s="3"/>
      <c r="C37" s="27"/>
      <c r="D37" s="28"/>
      <c r="E37" s="19"/>
      <c r="F37" s="19"/>
      <c r="G37" s="20"/>
      <c r="H37" s="29"/>
      <c r="I37" s="5"/>
    </row>
    <row r="38" spans="1:10" ht="22.5" customHeight="1" thickTop="1" thickBot="1" x14ac:dyDescent="0.3">
      <c r="A38" s="5"/>
      <c r="B38" s="3"/>
      <c r="C38" s="108" t="s">
        <v>14</v>
      </c>
      <c r="D38" s="109"/>
      <c r="E38" s="109"/>
      <c r="F38" s="109"/>
      <c r="G38" s="110"/>
      <c r="H38" s="24">
        <f>SUM(H36,H29,H25,H18)</f>
        <v>0</v>
      </c>
      <c r="I38" s="5"/>
    </row>
    <row r="39" spans="1:10" ht="10.5" customHeight="1" thickTop="1" thickBot="1" x14ac:dyDescent="0.3">
      <c r="A39" s="5"/>
      <c r="B39" s="104"/>
      <c r="C39" s="105"/>
      <c r="D39" s="106"/>
      <c r="E39" s="106"/>
      <c r="F39" s="106"/>
      <c r="G39" s="106"/>
      <c r="H39" s="107"/>
      <c r="I39" s="5"/>
    </row>
    <row r="40" spans="1:10" ht="15.75" thickTop="1" x14ac:dyDescent="0.25">
      <c r="A40" s="5"/>
      <c r="B40" s="5"/>
      <c r="C40" s="5"/>
      <c r="D40" s="5"/>
      <c r="E40" s="5"/>
      <c r="F40" s="5"/>
      <c r="G40" s="5"/>
      <c r="H40" s="22"/>
      <c r="I40" s="5"/>
    </row>
  </sheetData>
  <sheetProtection algorithmName="SHA-512" hashValue="znJ/RbuJ+Rvv/E8c79EK2DoEPuLAbUR1NwiEEvq4kzXlnm3Eg3mF+xKDo3gmjD1udugNiDAUy2MjxNkLMJbsog==" saltValue="bteTRe8l+GK13+d+/qPJwQ==" spinCount="100000" sheet="1" objects="1" scenarios="1"/>
  <mergeCells count="49">
    <mergeCell ref="B39:H39"/>
    <mergeCell ref="C38:G38"/>
    <mergeCell ref="D24:E24"/>
    <mergeCell ref="F24:G24"/>
    <mergeCell ref="D32:E32"/>
    <mergeCell ref="F32:G32"/>
    <mergeCell ref="D31:E31"/>
    <mergeCell ref="F31:G31"/>
    <mergeCell ref="C30:G30"/>
    <mergeCell ref="C29:G29"/>
    <mergeCell ref="D35:E35"/>
    <mergeCell ref="F35:G35"/>
    <mergeCell ref="C36:G36"/>
    <mergeCell ref="D28:E28"/>
    <mergeCell ref="F28:G28"/>
    <mergeCell ref="D34:E34"/>
    <mergeCell ref="D27:E27"/>
    <mergeCell ref="F27:G27"/>
    <mergeCell ref="C25:G25"/>
    <mergeCell ref="D23:E23"/>
    <mergeCell ref="F23:G23"/>
    <mergeCell ref="F17:G17"/>
    <mergeCell ref="C11:E11"/>
    <mergeCell ref="F11:H11"/>
    <mergeCell ref="F20:G22"/>
    <mergeCell ref="H20:H22"/>
    <mergeCell ref="D20:E22"/>
    <mergeCell ref="C21:C22"/>
    <mergeCell ref="D15:E15"/>
    <mergeCell ref="F13:G14"/>
    <mergeCell ref="D13:E14"/>
    <mergeCell ref="D16:E16"/>
    <mergeCell ref="F16:G16"/>
    <mergeCell ref="F34:G34"/>
    <mergeCell ref="D33:E33"/>
    <mergeCell ref="F33:G33"/>
    <mergeCell ref="B5:H5"/>
    <mergeCell ref="F15:G15"/>
    <mergeCell ref="F18:G18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7:E17"/>
  </mergeCells>
  <dataValidations count="1">
    <dataValidation type="list" allowBlank="1" showInputMessage="1" showErrorMessage="1" sqref="D15:E17 D34:E35 D32:E32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2024-03-20T08:05:46Z</cp:lastPrinted>
  <dcterms:created xsi:type="dcterms:W3CDTF">2022-03-16T12:07:19Z</dcterms:created>
  <dcterms:modified xsi:type="dcterms:W3CDTF">2025-02-06T11:58:34Z</dcterms:modified>
</cp:coreProperties>
</file>