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uvaes.sharepoint.com/sites/DOCUMENTACIONPERSONAS/0 PROCESOS SELECCION/INFRAESTRUCTURAS/OORDS 2608/web/"/>
    </mc:Choice>
  </mc:AlternateContent>
  <xr:revisionPtr revIDLastSave="35" documentId="8_{DEAF137F-BE67-447B-B6B2-E6CB20002073}" xr6:coauthVersionLast="47" xr6:coauthVersionMax="47" xr10:uidLastSave="{FB1F87AE-3710-47B6-BF0D-5A8391744F98}"/>
  <bookViews>
    <workbookView xWindow="-108" yWindow="-108" windowWidth="23256" windowHeight="12576" xr2:uid="{112853C9-DF0D-4C4D-A6E5-BC70BB454B9F}"/>
  </bookViews>
  <sheets>
    <sheet name="Hoja1" sheetId="1" r:id="rId1"/>
  </sheets>
  <definedNames>
    <definedName name="_xlnm.Print_Area" localSheetId="0">Hoja1!$B$1:$H$34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H29" i="1" s="1"/>
  <c r="J28" i="1"/>
  <c r="H28" i="1" s="1"/>
  <c r="J22" i="1"/>
  <c r="H22" i="1" s="1"/>
  <c r="J16" i="1" l="1"/>
  <c r="K22" i="1" l="1"/>
  <c r="K29" i="1"/>
  <c r="J21" i="1"/>
  <c r="H21" i="1" s="1"/>
  <c r="J23" i="1" l="1"/>
  <c r="H23" i="1" s="1"/>
  <c r="K28" i="1"/>
  <c r="J27" i="1"/>
  <c r="H27" i="1" s="1"/>
  <c r="J17" i="1"/>
  <c r="J30" i="1" l="1"/>
  <c r="H30" i="1" s="1"/>
  <c r="H16" i="1" l="1"/>
  <c r="H17" i="1" s="1"/>
  <c r="H33" i="1" s="1"/>
  <c r="F11" i="1" s="1"/>
  <c r="J15" i="1" l="1"/>
  <c r="H15" i="1" s="1"/>
</calcChain>
</file>

<file path=xl/sharedStrings.xml><?xml version="1.0" encoding="utf-8"?>
<sst xmlns="http://schemas.openxmlformats.org/spreadsheetml/2006/main" count="41" uniqueCount="31">
  <si>
    <t>SI</t>
  </si>
  <si>
    <t>NO</t>
  </si>
  <si>
    <t>Nombre y apellidos:</t>
  </si>
  <si>
    <t>email:</t>
  </si>
  <si>
    <t>teléfono de contacto:</t>
  </si>
  <si>
    <t>M1</t>
  </si>
  <si>
    <t>M1a</t>
  </si>
  <si>
    <t>NIF/NIE/PASAPORTE:</t>
  </si>
  <si>
    <t>Por titulación de FP de grado medio en un área administrativa, 1 punto</t>
  </si>
  <si>
    <t>Total Autobaremo</t>
  </si>
  <si>
    <t>Puntuación</t>
  </si>
  <si>
    <t>Código</t>
  </si>
  <si>
    <t>M2</t>
  </si>
  <si>
    <t>M2a</t>
  </si>
  <si>
    <t>Tabla autobaremación: a rellenar solo las casillas sombreadas</t>
  </si>
  <si>
    <t>M3</t>
  </si>
  <si>
    <t>M3a</t>
  </si>
  <si>
    <t xml:space="preserve">Total Formación Reglada </t>
  </si>
  <si>
    <t>SI/NO</t>
  </si>
  <si>
    <t>Nº diplomas / certificados</t>
  </si>
  <si>
    <t>M3b</t>
  </si>
  <si>
    <t xml:space="preserve">Total Formación NO Reglada </t>
  </si>
  <si>
    <t>Total experiencia profesional</t>
  </si>
  <si>
    <t>Formación NO Reglada. Máximo 2 puntos</t>
  </si>
  <si>
    <t>Formación académica oficial teórico‐práctica relacionada con las funciones, 1 punto</t>
  </si>
  <si>
    <t>Por cada acción formativa realizada relacionada con las funciones propias del puesto de trabajo, 0,5 puntos</t>
  </si>
  <si>
    <t>Formación Reglada | Máximo 1 punto</t>
  </si>
  <si>
    <t>Experiencia profesional. Máximo 7 puntos</t>
  </si>
  <si>
    <t>Por cada día de trabajo desempeñando funciones similares a las indicadas en el punto 2 en la Fundación Universidad de Valladolid (Fundación General y/o Fundación Parque Científico), 0,0166 puntos/día</t>
  </si>
  <si>
    <t>Nº días</t>
  </si>
  <si>
    <t>Por cada día de trabajo realizando funciones similares a las indicadas en el punto 2 de la convocatoria en otras entidades públicas o privadas o por cuenta propia en los últimos 5 años: 0,0083 puntos/día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</si>
</sst>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DM Sans"/>
    </font>
    <font>
      <b/>
      <sz val="11"/>
      <color theme="1"/>
      <name val="DM Sans"/>
    </font>
    <font>
      <b/>
      <sz val="18"/>
      <color theme="1"/>
      <name val="DM Sans"/>
    </font>
    <font>
      <b/>
      <sz val="18"/>
      <color theme="0"/>
      <name val="DM Sans"/>
    </font>
  </fonts>
  <fills count="7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6" borderId="0" xfId="0" applyFill="1" applyAlignment="1">
      <alignment horizontal="justify" vertical="center" wrapText="1"/>
    </xf>
    <xf numFmtId="0" fontId="0" fillId="5" borderId="0" xfId="0" applyFill="1" applyAlignment="1">
      <alignment horizontal="justify" vertical="center" wrapText="1"/>
    </xf>
    <xf numFmtId="0" fontId="1" fillId="5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6" borderId="0" xfId="0" applyFont="1" applyFill="1" applyAlignment="1">
      <alignment horizontal="justify" vertical="center"/>
    </xf>
    <xf numFmtId="4" fontId="2" fillId="0" borderId="0" xfId="0" applyNumberFormat="1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2" borderId="4" xfId="0" applyFont="1" applyFill="1" applyBorder="1" applyAlignment="1">
      <alignment horizontal="justify" vertical="center"/>
    </xf>
    <xf numFmtId="0" fontId="2" fillId="2" borderId="0" xfId="0" applyFont="1" applyFill="1" applyAlignment="1">
      <alignment horizontal="justify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justify" vertical="center"/>
    </xf>
    <xf numFmtId="0" fontId="3" fillId="2" borderId="0" xfId="0" applyFont="1" applyFill="1" applyAlignment="1">
      <alignment horizontal="justify" vertical="center"/>
    </xf>
    <xf numFmtId="0" fontId="2" fillId="0" borderId="5" xfId="0" applyFont="1" applyBorder="1" applyAlignment="1">
      <alignment vertical="center"/>
    </xf>
    <xf numFmtId="0" fontId="2" fillId="6" borderId="0" xfId="0" applyFont="1" applyFill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justify" vertical="center" wrapText="1"/>
    </xf>
    <xf numFmtId="0" fontId="2" fillId="0" borderId="20" xfId="0" applyFont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2" fillId="2" borderId="22" xfId="0" applyNumberFormat="1" applyFont="1" applyFill="1" applyBorder="1" applyAlignment="1">
      <alignment horizontal="center" vertical="center" wrapText="1"/>
    </xf>
    <xf numFmtId="2" fontId="2" fillId="2" borderId="2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4" fontId="3" fillId="6" borderId="1" xfId="0" applyNumberFormat="1" applyFont="1" applyFill="1" applyBorder="1" applyAlignment="1">
      <alignment horizontal="center" vertical="center"/>
    </xf>
    <xf numFmtId="4" fontId="3" fillId="6" borderId="16" xfId="0" applyNumberFormat="1" applyFont="1" applyFill="1" applyBorder="1" applyAlignment="1">
      <alignment horizontal="center" vertical="center"/>
    </xf>
    <xf numFmtId="4" fontId="3" fillId="6" borderId="12" xfId="0" applyNumberFormat="1" applyFont="1" applyFill="1" applyBorder="1" applyAlignment="1">
      <alignment horizontal="center" vertical="center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4" borderId="25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3" fontId="2" fillId="0" borderId="18" xfId="0" applyNumberFormat="1" applyFont="1" applyBorder="1" applyAlignment="1">
      <alignment horizontal="justify" vertical="center" wrapText="1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2" fillId="4" borderId="1" xfId="0" applyFont="1" applyFill="1" applyBorder="1" applyAlignment="1" applyProtection="1">
      <alignment horizontal="justify" vertical="center"/>
      <protection locked="0"/>
    </xf>
    <xf numFmtId="0" fontId="2" fillId="4" borderId="16" xfId="0" applyFont="1" applyFill="1" applyBorder="1" applyAlignment="1" applyProtection="1">
      <alignment vertical="center"/>
      <protection locked="0"/>
    </xf>
    <xf numFmtId="0" fontId="2" fillId="4" borderId="12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3" fontId="2" fillId="0" borderId="21" xfId="0" applyNumberFormat="1" applyFont="1" applyBorder="1" applyAlignment="1">
      <alignment horizontal="justify" vertical="center" wrapText="1"/>
    </xf>
    <xf numFmtId="0" fontId="2" fillId="2" borderId="2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5</xdr:col>
      <xdr:colOff>581025</xdr:colOff>
      <xdr:row>3</xdr:row>
      <xdr:rowOff>114300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97E4FA3-52D3-48AA-AE54-6E42D0D022D9}"/>
            </a:ext>
          </a:extLst>
        </xdr:cNvPr>
        <xdr:cNvSpPr txBox="1"/>
      </xdr:nvSpPr>
      <xdr:spPr>
        <a:xfrm>
          <a:off x="28575" y="85725"/>
          <a:ext cx="1666875" cy="6191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>
    <xdr:from>
      <xdr:col>5</xdr:col>
      <xdr:colOff>581025</xdr:colOff>
      <xdr:row>0</xdr:row>
      <xdr:rowOff>85725</xdr:rowOff>
    </xdr:from>
    <xdr:to>
      <xdr:col>7</xdr:col>
      <xdr:colOff>1104900</xdr:colOff>
      <xdr:row>3</xdr:row>
      <xdr:rowOff>114300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3519647D-D9FC-40E4-A4DA-53A5E820D064}"/>
            </a:ext>
          </a:extLst>
        </xdr:cNvPr>
        <xdr:cNvSpPr txBox="1"/>
      </xdr:nvSpPr>
      <xdr:spPr>
        <a:xfrm>
          <a:off x="2847975" y="85725"/>
          <a:ext cx="6657975" cy="23717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Convocatoria de selección para la cobertura de la plaza de estructura OORDS5 Oficial de Oficios Pinche de cocina / limpieza en la Residencia Universitaria Duques de Soria con carácter indefinido.</a:t>
          </a:r>
          <a:endParaRPr lang="es-ES" sz="2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referencia: OORDS2608</a:t>
          </a:r>
          <a:endParaRPr lang="es-ES" sz="3600">
            <a:solidFill>
              <a:schemeClr val="dk1"/>
            </a:solidFill>
            <a:effectLst/>
            <a:latin typeface="DM Sans" pitchFamily="2" charset="0"/>
            <a:ea typeface="+mn-ea"/>
            <a:cs typeface="+mn-cs"/>
          </a:endParaRPr>
        </a:p>
      </xdr:txBody>
    </xdr:sp>
    <xdr:clientData/>
  </xdr:twoCellAnchor>
  <xdr:oneCellAnchor>
    <xdr:from>
      <xdr:col>2</xdr:col>
      <xdr:colOff>171450</xdr:colOff>
      <xdr:row>0</xdr:row>
      <xdr:rowOff>66675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AF51EE9-511D-49BB-AD10-BC46B7452045}"/>
            </a:ext>
          </a:extLst>
        </xdr:cNvPr>
        <xdr:cNvSpPr txBox="1"/>
      </xdr:nvSpPr>
      <xdr:spPr>
        <a:xfrm>
          <a:off x="609600" y="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2</xdr:col>
      <xdr:colOff>304800</xdr:colOff>
      <xdr:row>1</xdr:row>
      <xdr:rowOff>142874</xdr:rowOff>
    </xdr:from>
    <xdr:to>
      <xdr:col>5</xdr:col>
      <xdr:colOff>123825</xdr:colOff>
      <xdr:row>2</xdr:row>
      <xdr:rowOff>666749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4A1E85C-9CBE-4368-AA30-D99ED27DFE9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342899"/>
          <a:ext cx="1724025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O37"/>
  <sheetViews>
    <sheetView tabSelected="1" zoomScale="80" zoomScaleNormal="80" workbookViewId="0">
      <selection activeCell="N18" sqref="N18"/>
    </sheetView>
  </sheetViews>
  <sheetFormatPr baseColWidth="10" defaultColWidth="11.44140625" defaultRowHeight="14.4" x14ac:dyDescent="0.3"/>
  <cols>
    <col min="1" max="1" width="3.44140625" style="5" customWidth="1"/>
    <col min="2" max="2" width="3.109375" style="5" customWidth="1"/>
    <col min="3" max="3" width="11.33203125" style="5" customWidth="1"/>
    <col min="4" max="4" width="8.5546875" style="5" customWidth="1"/>
    <col min="5" max="5" width="8.6640625" style="5" customWidth="1"/>
    <col min="6" max="6" width="20.33203125" style="5" customWidth="1"/>
    <col min="7" max="7" width="74.33203125" style="5" customWidth="1"/>
    <col min="8" max="8" width="16.6640625" style="6" customWidth="1"/>
    <col min="9" max="9" width="4.6640625" style="5" customWidth="1"/>
    <col min="10" max="10" width="8.109375" style="4" hidden="1" customWidth="1"/>
    <col min="11" max="11" width="5" style="5" hidden="1" customWidth="1"/>
    <col min="12" max="16384" width="11.44140625" style="5"/>
  </cols>
  <sheetData>
    <row r="1" spans="1:10" ht="15.75" customHeight="1" x14ac:dyDescent="0.3">
      <c r="A1" s="1"/>
      <c r="B1" s="2"/>
      <c r="C1" s="2"/>
      <c r="D1" s="2"/>
      <c r="E1" s="2"/>
      <c r="F1" s="2"/>
      <c r="G1" s="2"/>
      <c r="H1" s="3"/>
      <c r="I1" s="1"/>
    </row>
    <row r="2" spans="1:10" ht="85.5" customHeight="1" x14ac:dyDescent="0.3">
      <c r="A2" s="1"/>
      <c r="B2" s="2"/>
      <c r="C2" s="2"/>
      <c r="D2" s="2"/>
      <c r="E2" s="2"/>
      <c r="F2" s="2"/>
      <c r="G2" s="2"/>
      <c r="H2" s="3"/>
      <c r="I2" s="1"/>
    </row>
    <row r="3" spans="1:10" ht="67.5" customHeight="1" x14ac:dyDescent="0.3">
      <c r="A3" s="1"/>
      <c r="B3" s="2"/>
      <c r="C3" s="2"/>
      <c r="D3" s="2"/>
      <c r="E3" s="2"/>
      <c r="F3" s="2"/>
      <c r="G3" s="2"/>
      <c r="H3" s="3"/>
      <c r="I3" s="1"/>
    </row>
    <row r="4" spans="1:10" ht="32.25" customHeight="1" thickBot="1" x14ac:dyDescent="0.35">
      <c r="A4" s="1"/>
      <c r="B4" s="2"/>
      <c r="C4" s="2"/>
      <c r="D4" s="2"/>
      <c r="E4" s="2"/>
      <c r="F4" s="2"/>
      <c r="G4" s="2"/>
      <c r="H4" s="3"/>
      <c r="I4" s="1"/>
    </row>
    <row r="5" spans="1:10" s="9" customFormat="1" ht="16.2" thickTop="1" thickBot="1" x14ac:dyDescent="0.35">
      <c r="A5" s="7"/>
      <c r="B5" s="73" t="s">
        <v>14</v>
      </c>
      <c r="C5" s="74"/>
      <c r="D5" s="75"/>
      <c r="E5" s="75"/>
      <c r="F5" s="75"/>
      <c r="G5" s="75"/>
      <c r="H5" s="76"/>
      <c r="I5" s="7"/>
      <c r="J5" s="8"/>
    </row>
    <row r="6" spans="1:10" s="9" customFormat="1" ht="15.6" thickTop="1" x14ac:dyDescent="0.3">
      <c r="A6" s="7"/>
      <c r="B6" s="10"/>
      <c r="C6" s="11"/>
      <c r="D6" s="11"/>
      <c r="E6" s="11"/>
      <c r="F6" s="11"/>
      <c r="G6" s="11"/>
      <c r="H6" s="12"/>
      <c r="I6" s="7"/>
    </row>
    <row r="7" spans="1:10" s="9" customFormat="1" ht="15" customHeight="1" x14ac:dyDescent="0.3">
      <c r="A7" s="7"/>
      <c r="B7" s="13"/>
      <c r="C7" s="78" t="s">
        <v>2</v>
      </c>
      <c r="D7" s="79"/>
      <c r="E7" s="80"/>
      <c r="F7" s="81"/>
      <c r="G7" s="82"/>
      <c r="H7" s="83"/>
      <c r="I7" s="7"/>
    </row>
    <row r="8" spans="1:10" s="9" customFormat="1" ht="15" x14ac:dyDescent="0.3">
      <c r="A8" s="7"/>
      <c r="B8" s="13"/>
      <c r="C8" s="78" t="s">
        <v>7</v>
      </c>
      <c r="D8" s="79"/>
      <c r="E8" s="80"/>
      <c r="F8" s="81"/>
      <c r="G8" s="82"/>
      <c r="H8" s="83"/>
      <c r="I8" s="7"/>
      <c r="J8" s="8" t="s">
        <v>0</v>
      </c>
    </row>
    <row r="9" spans="1:10" s="9" customFormat="1" ht="15" x14ac:dyDescent="0.3">
      <c r="A9" s="7"/>
      <c r="B9" s="13"/>
      <c r="C9" s="78" t="s">
        <v>3</v>
      </c>
      <c r="D9" s="79"/>
      <c r="E9" s="80"/>
      <c r="F9" s="81"/>
      <c r="G9" s="82"/>
      <c r="H9" s="83"/>
      <c r="I9" s="7"/>
      <c r="J9" s="8" t="s">
        <v>1</v>
      </c>
    </row>
    <row r="10" spans="1:10" s="9" customFormat="1" ht="14.25" customHeight="1" x14ac:dyDescent="0.3">
      <c r="A10" s="7"/>
      <c r="B10" s="13"/>
      <c r="C10" s="78" t="s">
        <v>4</v>
      </c>
      <c r="D10" s="79"/>
      <c r="E10" s="80"/>
      <c r="F10" s="81"/>
      <c r="G10" s="82"/>
      <c r="H10" s="83"/>
      <c r="I10" s="7"/>
      <c r="J10" s="8"/>
    </row>
    <row r="11" spans="1:10" s="9" customFormat="1" ht="16.5" customHeight="1" x14ac:dyDescent="0.3">
      <c r="A11" s="7"/>
      <c r="B11" s="13"/>
      <c r="C11" s="78" t="s">
        <v>9</v>
      </c>
      <c r="D11" s="79"/>
      <c r="E11" s="80"/>
      <c r="F11" s="51">
        <f>SUM(H33)</f>
        <v>0</v>
      </c>
      <c r="G11" s="52"/>
      <c r="H11" s="53"/>
      <c r="I11" s="7"/>
      <c r="J11" s="8"/>
    </row>
    <row r="12" spans="1:10" s="9" customFormat="1" ht="14.25" customHeight="1" thickBot="1" x14ac:dyDescent="0.35">
      <c r="A12" s="7"/>
      <c r="B12" s="13"/>
      <c r="C12" s="14"/>
      <c r="D12" s="11"/>
      <c r="E12" s="11"/>
      <c r="F12" s="11"/>
      <c r="G12" s="11"/>
      <c r="H12" s="15"/>
      <c r="I12" s="7"/>
      <c r="J12" s="8"/>
    </row>
    <row r="13" spans="1:10" s="20" customFormat="1" ht="16.2" thickTop="1" thickBot="1" x14ac:dyDescent="0.35">
      <c r="A13" s="16"/>
      <c r="B13" s="17"/>
      <c r="C13" s="18" t="s">
        <v>11</v>
      </c>
      <c r="D13" s="56" t="s">
        <v>18</v>
      </c>
      <c r="E13" s="60"/>
      <c r="F13" s="56" t="s">
        <v>26</v>
      </c>
      <c r="G13" s="57"/>
      <c r="H13" s="66" t="s">
        <v>10</v>
      </c>
      <c r="I13" s="16"/>
      <c r="J13" s="19"/>
    </row>
    <row r="14" spans="1:10" s="20" customFormat="1" ht="20.25" customHeight="1" thickTop="1" thickBot="1" x14ac:dyDescent="0.35">
      <c r="A14" s="16"/>
      <c r="B14" s="17"/>
      <c r="C14" s="18" t="s">
        <v>5</v>
      </c>
      <c r="D14" s="61"/>
      <c r="E14" s="62"/>
      <c r="F14" s="58"/>
      <c r="G14" s="59"/>
      <c r="H14" s="67"/>
      <c r="I14" s="16"/>
      <c r="J14" s="19"/>
    </row>
    <row r="15" spans="1:10" s="20" customFormat="1" ht="18" hidden="1" customHeight="1" thickTop="1" thickBot="1" x14ac:dyDescent="0.35">
      <c r="A15" s="16"/>
      <c r="B15" s="17"/>
      <c r="C15" s="30" t="s">
        <v>6</v>
      </c>
      <c r="D15" s="54"/>
      <c r="E15" s="55"/>
      <c r="F15" s="68" t="s">
        <v>8</v>
      </c>
      <c r="G15" s="69"/>
      <c r="H15" s="29">
        <f>1*J15</f>
        <v>0</v>
      </c>
      <c r="I15" s="16"/>
      <c r="J15" s="19">
        <f>IF(D15=$J$8,1,0)</f>
        <v>0</v>
      </c>
    </row>
    <row r="16" spans="1:10" s="20" customFormat="1" ht="38.25" customHeight="1" thickTop="1" thickBot="1" x14ac:dyDescent="0.35">
      <c r="A16" s="16"/>
      <c r="B16" s="17"/>
      <c r="C16" s="37" t="s">
        <v>6</v>
      </c>
      <c r="D16" s="63"/>
      <c r="E16" s="64"/>
      <c r="F16" s="65" t="s">
        <v>24</v>
      </c>
      <c r="G16" s="65"/>
      <c r="H16" s="34">
        <f t="shared" ref="H16" si="0">J16</f>
        <v>0</v>
      </c>
      <c r="I16" s="16"/>
      <c r="J16" s="19">
        <f>IF(D16=$J$8,1,0)</f>
        <v>0</v>
      </c>
    </row>
    <row r="17" spans="1:15" s="20" customFormat="1" ht="30.75" customHeight="1" thickTop="1" thickBot="1" x14ac:dyDescent="0.35">
      <c r="A17" s="16"/>
      <c r="B17" s="17"/>
      <c r="C17" s="38"/>
      <c r="D17" s="39"/>
      <c r="E17" s="39"/>
      <c r="F17" s="84" t="s">
        <v>17</v>
      </c>
      <c r="G17" s="85"/>
      <c r="H17" s="28">
        <f>H16</f>
        <v>0</v>
      </c>
      <c r="I17" s="16"/>
      <c r="J17" s="19">
        <f>SUM(H7:H7)</f>
        <v>0</v>
      </c>
    </row>
    <row r="18" spans="1:15" s="20" customFormat="1" ht="30.75" customHeight="1" thickTop="1" thickBot="1" x14ac:dyDescent="0.35">
      <c r="A18" s="16"/>
      <c r="B18" s="17"/>
      <c r="C18" s="31"/>
      <c r="D18" s="23"/>
      <c r="E18" s="23"/>
      <c r="F18" s="24"/>
      <c r="G18" s="24"/>
      <c r="H18" s="42"/>
      <c r="I18" s="16"/>
      <c r="J18" s="19"/>
    </row>
    <row r="19" spans="1:15" s="20" customFormat="1" ht="21.75" customHeight="1" thickTop="1" thickBot="1" x14ac:dyDescent="0.35">
      <c r="A19" s="16"/>
      <c r="B19" s="17"/>
      <c r="C19" s="18" t="s">
        <v>11</v>
      </c>
      <c r="D19" s="56" t="s">
        <v>19</v>
      </c>
      <c r="E19" s="60"/>
      <c r="F19" s="56" t="s">
        <v>23</v>
      </c>
      <c r="G19" s="57"/>
      <c r="H19" s="66" t="s">
        <v>10</v>
      </c>
      <c r="I19" s="16"/>
      <c r="J19" s="19"/>
    </row>
    <row r="20" spans="1:15" s="20" customFormat="1" ht="23.25" customHeight="1" thickTop="1" thickBot="1" x14ac:dyDescent="0.35">
      <c r="A20" s="16"/>
      <c r="B20" s="17"/>
      <c r="C20" s="18" t="s">
        <v>12</v>
      </c>
      <c r="D20" s="61"/>
      <c r="E20" s="62"/>
      <c r="F20" s="58"/>
      <c r="G20" s="59"/>
      <c r="H20" s="67"/>
      <c r="I20" s="16"/>
      <c r="J20" s="19"/>
    </row>
    <row r="21" spans="1:15" s="20" customFormat="1" ht="18" hidden="1" customHeight="1" x14ac:dyDescent="0.3">
      <c r="A21" s="16"/>
      <c r="B21" s="17"/>
      <c r="C21" s="30" t="s">
        <v>6</v>
      </c>
      <c r="D21" s="54"/>
      <c r="E21" s="55"/>
      <c r="F21" s="68" t="s">
        <v>8</v>
      </c>
      <c r="G21" s="69"/>
      <c r="H21" s="29">
        <f>1*J21</f>
        <v>0</v>
      </c>
      <c r="I21" s="16"/>
      <c r="J21" s="19">
        <f>IF(D21=$J$8,1,0)</f>
        <v>0</v>
      </c>
    </row>
    <row r="22" spans="1:15" s="20" customFormat="1" ht="33.75" customHeight="1" thickTop="1" thickBot="1" x14ac:dyDescent="0.35">
      <c r="A22" s="16"/>
      <c r="B22" s="17"/>
      <c r="C22" s="32" t="s">
        <v>13</v>
      </c>
      <c r="D22" s="72"/>
      <c r="E22" s="72"/>
      <c r="F22" s="87" t="s">
        <v>25</v>
      </c>
      <c r="G22" s="87"/>
      <c r="H22" s="35">
        <f>SUM(J22)</f>
        <v>0</v>
      </c>
      <c r="I22" s="1"/>
      <c r="J22" s="4">
        <f>D22*0.5</f>
        <v>0</v>
      </c>
      <c r="K22" s="5">
        <f>IF(J22&gt;1,1,J22)</f>
        <v>0</v>
      </c>
    </row>
    <row r="23" spans="1:15" s="20" customFormat="1" ht="30.75" customHeight="1" thickTop="1" thickBot="1" x14ac:dyDescent="0.35">
      <c r="A23" s="16"/>
      <c r="B23" s="17"/>
      <c r="C23" s="38"/>
      <c r="D23" s="39"/>
      <c r="E23" s="39"/>
      <c r="F23" s="84" t="s">
        <v>21</v>
      </c>
      <c r="G23" s="85"/>
      <c r="H23" s="36">
        <f>IF(J23&gt;2,2,J23)</f>
        <v>0</v>
      </c>
      <c r="I23" s="16"/>
      <c r="J23" s="19">
        <f>SUM(J21:J22)</f>
        <v>0</v>
      </c>
    </row>
    <row r="24" spans="1:15" s="20" customFormat="1" ht="30.75" customHeight="1" thickTop="1" thickBot="1" x14ac:dyDescent="0.35">
      <c r="A24" s="16"/>
      <c r="B24" s="17"/>
      <c r="C24" s="31"/>
      <c r="D24" s="23"/>
      <c r="E24" s="23"/>
      <c r="F24" s="24"/>
      <c r="G24" s="24"/>
      <c r="H24" s="43"/>
      <c r="I24" s="16"/>
      <c r="J24" s="19"/>
    </row>
    <row r="25" spans="1:15" s="20" customFormat="1" ht="20.25" customHeight="1" thickTop="1" thickBot="1" x14ac:dyDescent="0.35">
      <c r="A25" s="16"/>
      <c r="B25" s="17"/>
      <c r="C25" s="18" t="s">
        <v>11</v>
      </c>
      <c r="D25" s="56" t="s">
        <v>29</v>
      </c>
      <c r="E25" s="60"/>
      <c r="F25" s="56" t="s">
        <v>27</v>
      </c>
      <c r="G25" s="57"/>
      <c r="H25" s="66" t="s">
        <v>10</v>
      </c>
      <c r="I25" s="16"/>
      <c r="J25" s="19"/>
      <c r="O25" s="41"/>
    </row>
    <row r="26" spans="1:15" s="20" customFormat="1" ht="24" customHeight="1" thickTop="1" thickBot="1" x14ac:dyDescent="0.35">
      <c r="A26" s="16"/>
      <c r="B26" s="17"/>
      <c r="C26" s="18" t="s">
        <v>15</v>
      </c>
      <c r="D26" s="61"/>
      <c r="E26" s="62"/>
      <c r="F26" s="58"/>
      <c r="G26" s="59"/>
      <c r="H26" s="67"/>
      <c r="I26" s="16"/>
      <c r="J26" s="19"/>
    </row>
    <row r="27" spans="1:15" s="20" customFormat="1" ht="1.5" hidden="1" customHeight="1" thickTop="1" thickBot="1" x14ac:dyDescent="0.35">
      <c r="A27" s="16"/>
      <c r="B27" s="17"/>
      <c r="C27" s="30" t="s">
        <v>6</v>
      </c>
      <c r="D27" s="54"/>
      <c r="E27" s="55"/>
      <c r="F27" s="68" t="s">
        <v>8</v>
      </c>
      <c r="G27" s="69"/>
      <c r="H27" s="29">
        <f>1*J27</f>
        <v>0</v>
      </c>
      <c r="I27" s="16"/>
      <c r="J27" s="19">
        <f>IF(D27=$J$8,1,0)</f>
        <v>0</v>
      </c>
    </row>
    <row r="28" spans="1:15" s="20" customFormat="1" ht="58.5" customHeight="1" thickTop="1" thickBot="1" x14ac:dyDescent="0.35">
      <c r="A28" s="16"/>
      <c r="B28" s="17"/>
      <c r="C28" s="32" t="s">
        <v>16</v>
      </c>
      <c r="D28" s="72"/>
      <c r="E28" s="72"/>
      <c r="F28" s="86" t="s">
        <v>28</v>
      </c>
      <c r="G28" s="86"/>
      <c r="H28" s="34">
        <f>J28</f>
        <v>0</v>
      </c>
      <c r="I28" s="1"/>
      <c r="J28" s="4">
        <f>D28*0.0166</f>
        <v>0</v>
      </c>
      <c r="K28" s="5">
        <f t="shared" ref="K28" si="1">IF(J28&gt;5,5,J28)</f>
        <v>0</v>
      </c>
    </row>
    <row r="29" spans="1:15" s="20" customFormat="1" ht="61.5" customHeight="1" thickTop="1" thickBot="1" x14ac:dyDescent="0.35">
      <c r="A29" s="16"/>
      <c r="B29" s="17"/>
      <c r="C29" s="40" t="s">
        <v>20</v>
      </c>
      <c r="D29" s="70"/>
      <c r="E29" s="70"/>
      <c r="F29" s="71" t="s">
        <v>30</v>
      </c>
      <c r="G29" s="71"/>
      <c r="H29" s="34">
        <f>J29</f>
        <v>0</v>
      </c>
      <c r="I29" s="1"/>
      <c r="J29" s="4">
        <f>D29*0.0083</f>
        <v>0</v>
      </c>
      <c r="K29" s="5">
        <f>IF(J29&gt;5,5,J29)</f>
        <v>0</v>
      </c>
    </row>
    <row r="30" spans="1:15" s="20" customFormat="1" ht="30.75" customHeight="1" thickTop="1" thickBot="1" x14ac:dyDescent="0.35">
      <c r="A30" s="16"/>
      <c r="B30" s="17"/>
      <c r="C30" s="21"/>
      <c r="D30" s="22"/>
      <c r="E30" s="22"/>
      <c r="F30" s="77" t="s">
        <v>22</v>
      </c>
      <c r="G30" s="77"/>
      <c r="H30" s="36">
        <f>IF(J30&gt;7,7,J30)</f>
        <v>0</v>
      </c>
      <c r="I30" s="16"/>
      <c r="J30" s="19">
        <f>SUM(J27:J29)</f>
        <v>0</v>
      </c>
    </row>
    <row r="31" spans="1:15" s="20" customFormat="1" ht="29.25" customHeight="1" thickTop="1" x14ac:dyDescent="0.3">
      <c r="A31" s="16"/>
      <c r="B31" s="17"/>
      <c r="C31" s="31"/>
      <c r="D31" s="23"/>
      <c r="E31" s="23"/>
      <c r="F31" s="24"/>
      <c r="G31" s="24"/>
      <c r="H31" s="33"/>
      <c r="I31" s="16"/>
      <c r="J31" s="19"/>
    </row>
    <row r="32" spans="1:15" s="20" customFormat="1" ht="14.25" customHeight="1" thickBot="1" x14ac:dyDescent="0.35">
      <c r="A32" s="16"/>
      <c r="B32" s="17"/>
      <c r="C32" s="31"/>
      <c r="D32" s="23"/>
      <c r="E32" s="23"/>
      <c r="F32" s="24"/>
      <c r="G32" s="24"/>
      <c r="H32" s="33"/>
      <c r="I32" s="16"/>
      <c r="J32" s="19"/>
    </row>
    <row r="33" spans="1:10" s="20" customFormat="1" ht="30" customHeight="1" thickTop="1" thickBot="1" x14ac:dyDescent="0.35">
      <c r="A33" s="16"/>
      <c r="B33" s="17"/>
      <c r="C33" s="48" t="s">
        <v>9</v>
      </c>
      <c r="D33" s="49"/>
      <c r="E33" s="49"/>
      <c r="F33" s="49"/>
      <c r="G33" s="50"/>
      <c r="H33" s="25">
        <f>SUM(H30,H23,H17)</f>
        <v>0</v>
      </c>
      <c r="I33" s="16"/>
      <c r="J33" s="19"/>
    </row>
    <row r="34" spans="1:10" s="20" customFormat="1" ht="18" customHeight="1" thickTop="1" thickBot="1" x14ac:dyDescent="0.35">
      <c r="A34" s="16"/>
      <c r="B34" s="44"/>
      <c r="C34" s="45"/>
      <c r="D34" s="46"/>
      <c r="E34" s="46"/>
      <c r="F34" s="46"/>
      <c r="G34" s="46"/>
      <c r="H34" s="47"/>
      <c r="I34" s="16"/>
      <c r="J34" s="19"/>
    </row>
    <row r="35" spans="1:10" s="20" customFormat="1" ht="15.6" thickTop="1" x14ac:dyDescent="0.3">
      <c r="A35" s="16"/>
      <c r="B35" s="16"/>
      <c r="C35" s="16"/>
      <c r="D35" s="16"/>
      <c r="E35" s="16"/>
      <c r="F35" s="16"/>
      <c r="G35" s="16"/>
      <c r="H35" s="26"/>
      <c r="I35" s="16"/>
      <c r="J35" s="19"/>
    </row>
    <row r="36" spans="1:10" s="20" customFormat="1" ht="15" x14ac:dyDescent="0.3">
      <c r="H36" s="27"/>
      <c r="J36" s="19"/>
    </row>
    <row r="37" spans="1:10" s="20" customFormat="1" ht="15" x14ac:dyDescent="0.3">
      <c r="H37" s="27"/>
      <c r="J37" s="19"/>
    </row>
  </sheetData>
  <sheetProtection algorithmName="SHA-512" hashValue="grnnIn+ORpTJVyrKo81jZ5e/loxYbOTZyg+s0Q/BwaYyFlfHnXKBivpzynxJb4zrnXcQi6gKTTwACAaVW7H4sQ==" saltValue="wOPIGZ9BYhk5oDX0F/o8Vw==" spinCount="100000" sheet="1" objects="1" scenarios="1"/>
  <mergeCells count="39">
    <mergeCell ref="D28:E28"/>
    <mergeCell ref="F28:G28"/>
    <mergeCell ref="F22:G22"/>
    <mergeCell ref="F23:G23"/>
    <mergeCell ref="H25:H26"/>
    <mergeCell ref="D27:E27"/>
    <mergeCell ref="F27:G27"/>
    <mergeCell ref="B5:H5"/>
    <mergeCell ref="F15:G15"/>
    <mergeCell ref="F30:G30"/>
    <mergeCell ref="H13:H14"/>
    <mergeCell ref="C7:E7"/>
    <mergeCell ref="C8:E8"/>
    <mergeCell ref="C9:E9"/>
    <mergeCell ref="C10:E10"/>
    <mergeCell ref="F7:H7"/>
    <mergeCell ref="F8:H8"/>
    <mergeCell ref="F9:H9"/>
    <mergeCell ref="F10:H10"/>
    <mergeCell ref="C11:E11"/>
    <mergeCell ref="F17:G17"/>
    <mergeCell ref="D25:E26"/>
    <mergeCell ref="F25:G26"/>
    <mergeCell ref="B34:H34"/>
    <mergeCell ref="C33:G33"/>
    <mergeCell ref="F11:H11"/>
    <mergeCell ref="D15:E15"/>
    <mergeCell ref="F13:G14"/>
    <mergeCell ref="D13:E14"/>
    <mergeCell ref="D16:E16"/>
    <mergeCell ref="F16:G16"/>
    <mergeCell ref="D19:E20"/>
    <mergeCell ref="F19:G20"/>
    <mergeCell ref="H19:H20"/>
    <mergeCell ref="D21:E21"/>
    <mergeCell ref="F21:G21"/>
    <mergeCell ref="D29:E29"/>
    <mergeCell ref="F29:G29"/>
    <mergeCell ref="D22:E22"/>
  </mergeCells>
  <dataValidations count="1">
    <dataValidation type="list" allowBlank="1" showInputMessage="1" showErrorMessage="1" sqref="D15:E16 D27:E27 D21:E21" xr:uid="{709FF821-8CDA-42C3-B49B-EFC019DE8EB3}">
      <formula1>$J$7:$J$9</formula1>
    </dataValidation>
  </dataValidations>
  <pageMargins left="0.39370078740157483" right="0.39370078740157483" top="0.74803149606299213" bottom="0.74803149606299213" header="0.31496062992125984" footer="0.31496062992125984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fa1fec-90cf-4bf4-ad28-be43176c2173" xsi:nil="true"/>
    <lcf76f155ced4ddcb4097134ff3c332f xmlns="0d9faf5a-1549-406c-9c4a-3a597aa44f2a">
      <Terms xmlns="http://schemas.microsoft.com/office/infopath/2007/PartnerControls"/>
    </lcf76f155ced4ddcb4097134ff3c332f>
    <_dlc_DocId xmlns="99fa1fec-90cf-4bf4-ad28-be43176c2173">JWYAVES5PER4-84579834-5528</_dlc_DocId>
    <_dlc_DocIdUrl xmlns="99fa1fec-90cf-4bf4-ad28-be43176c2173">
      <Url>https://fundacionuvaes.sharepoint.com/sites/DOCUMENTACIONPERSONAS/_layouts/15/DocIdRedir.aspx?ID=JWYAVES5PER4-84579834-5528</Url>
      <Description>JWYAVES5PER4-84579834-5528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30014AF4CC14CBD8B1BD0EB941CF0" ma:contentTypeVersion="13" ma:contentTypeDescription="Crear nuevo documento." ma:contentTypeScope="" ma:versionID="c53e5f4ccf7f7fd38568bfea03267e7d">
  <xsd:schema xmlns:xsd="http://www.w3.org/2001/XMLSchema" xmlns:xs="http://www.w3.org/2001/XMLSchema" xmlns:p="http://schemas.microsoft.com/office/2006/metadata/properties" xmlns:ns2="99fa1fec-90cf-4bf4-ad28-be43176c2173" xmlns:ns3="0d9faf5a-1549-406c-9c4a-3a597aa44f2a" targetNamespace="http://schemas.microsoft.com/office/2006/metadata/properties" ma:root="true" ma:fieldsID="75f4234bf1aedabd8ffff7bbaa23972a" ns2:_="" ns3:_="">
    <xsd:import namespace="99fa1fec-90cf-4bf4-ad28-be43176c2173"/>
    <xsd:import namespace="0d9faf5a-1549-406c-9c4a-3a597aa44f2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9faf5a-1549-406c-9c4a-3a597aa44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C818F4-42CD-4451-BAE8-8EE90D3FDF7F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0d9faf5a-1549-406c-9c4a-3a597aa44f2a"/>
    <ds:schemaRef ds:uri="http://purl.org/dc/elements/1.1/"/>
    <ds:schemaRef ds:uri="http://schemas.microsoft.com/office/infopath/2007/PartnerControls"/>
    <ds:schemaRef ds:uri="99fa1fec-90cf-4bf4-ad28-be43176c217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B9A7640-D07B-4FE0-8C3D-B7445FF595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BC69B1-522F-4C66-A79B-9D397C9C20B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16E963F-5133-4490-A292-324C5AFB5A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0d9faf5a-1549-406c-9c4a-3a597aa44f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YOLANDA CALVO CONDE</cp:lastModifiedBy>
  <cp:lastPrinted>2024-10-29T09:30:00Z</cp:lastPrinted>
  <dcterms:created xsi:type="dcterms:W3CDTF">2022-03-16T12:07:19Z</dcterms:created>
  <dcterms:modified xsi:type="dcterms:W3CDTF">2026-03-02T08:10:14Z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0x01010045830014AF4CC14CBD8B1BD0EB941CF0</vt:lpwstr>
  </property>
  <property fmtid="{D5CDD505-2E9C-101B-9397-08002B2CF9AE}" pid="3" name="_dlc_DocIdItemGuid">
    <vt:lpwstr>69b91e28-4e6d-4ff0-87ea-671b2123fcf4</vt:lpwstr>
  </property>
  <property fmtid="{D5CDD505-2E9C-101B-9397-08002B2CF9AE}" pid="4" name="MediaServiceImageTags">
    <vt:lpwstr/>
  </property>
</Properties>
</file>